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IZVJEŠTAJI\IZVJEŠTAJI 2024\FP 2025-2027\"/>
    </mc:Choice>
  </mc:AlternateContent>
  <xr:revisionPtr revIDLastSave="0" documentId="13_ncr:1_{ACB7C077-AF63-477B-8976-0F23391A5D9A}" xr6:coauthVersionLast="37" xr6:coauthVersionMax="37" xr10:uidLastSave="{00000000-0000-0000-0000-000000000000}"/>
  <bookViews>
    <workbookView xWindow="0" yWindow="0" windowWidth="16335" windowHeight="11175" tabRatio="759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1" sheetId="11" r:id="rId8"/>
    <sheet name="List2" sheetId="12" r:id="rId9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0" l="1"/>
  <c r="G43" i="10" s="1"/>
  <c r="G46" i="10" s="1"/>
  <c r="H43" i="10" s="1"/>
  <c r="H46" i="10" s="1"/>
  <c r="I43" i="10" s="1"/>
  <c r="I46" i="10" s="1"/>
  <c r="J43" i="10" s="1"/>
  <c r="J46" i="10" s="1"/>
  <c r="J28" i="10"/>
  <c r="I28" i="10"/>
  <c r="H28" i="10"/>
  <c r="G28" i="10"/>
  <c r="F28" i="10"/>
  <c r="J17" i="10"/>
  <c r="I17" i="10"/>
  <c r="H17" i="10"/>
  <c r="G17" i="10"/>
  <c r="F17" i="10"/>
  <c r="J14" i="10"/>
  <c r="I14" i="10"/>
  <c r="H14" i="10"/>
  <c r="G14" i="10"/>
  <c r="F14" i="10"/>
  <c r="H20" i="10" l="1"/>
  <c r="H29" i="10" s="1"/>
  <c r="H36" i="10" s="1"/>
  <c r="H37" i="10" s="1"/>
  <c r="I20" i="10"/>
  <c r="G20" i="10"/>
  <c r="G29" i="10" s="1"/>
  <c r="G36" i="10" s="1"/>
  <c r="G37" i="10" s="1"/>
  <c r="F20" i="10"/>
  <c r="F29" i="10" s="1"/>
  <c r="F36" i="10" s="1"/>
  <c r="F37" i="10" s="1"/>
  <c r="J20" i="10"/>
  <c r="J29" i="10" s="1"/>
  <c r="J36" i="10" s="1"/>
  <c r="J37" i="10" s="1"/>
  <c r="I29" i="10"/>
  <c r="I36" i="10" s="1"/>
  <c r="I37" i="10" s="1"/>
</calcChain>
</file>

<file path=xl/sharedStrings.xml><?xml version="1.0" encoding="utf-8"?>
<sst xmlns="http://schemas.openxmlformats.org/spreadsheetml/2006/main" count="316" uniqueCount="141">
  <si>
    <t>PRIHODI UKUPNO</t>
  </si>
  <si>
    <t>RASHODI UKUPNO</t>
  </si>
  <si>
    <t>NETO FINANCIRANJE</t>
  </si>
  <si>
    <t xml:space="preserve">A. RAČUN PRIHODA I RASHODA </t>
  </si>
  <si>
    <t>Prihodi poslovanja</t>
  </si>
  <si>
    <t>Rashodi poslovanja</t>
  </si>
  <si>
    <t>Rashodi za zaposlene</t>
  </si>
  <si>
    <t>Rashodi za nabavu nefinancijske imovine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</si>
  <si>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</si>
  <si>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</si>
  <si>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</si>
  <si>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</si>
  <si>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</si>
  <si>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</si>
  <si>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</si>
  <si>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</si>
  <si>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</si>
  <si>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</si>
  <si>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</si>
  <si>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Pomoći iz inozemstva i od subjekata unutar općeg proračuna</t>
  </si>
  <si>
    <t>…</t>
  </si>
  <si>
    <t>Prihodi iz nadležnog proračuna i od HZZO-a temeljem ugovornih obveza</t>
  </si>
  <si>
    <t>Naziv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</si>
  <si>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</si>
  <si>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</si>
  <si>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</si>
  <si>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</si>
  <si>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</si>
  <si>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</si>
  <si>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</si>
  <si>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</si>
  <si>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</si>
  <si>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</si>
  <si>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</si>
  <si>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</si>
  <si>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</si>
  <si>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</si>
  <si>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</si>
  <si>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</si>
  <si>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Izvršenje 2023.</t>
  </si>
  <si>
    <t xml:space="preserve">B. RAČUN FINANCIRANJA </t>
  </si>
  <si>
    <t>Tekući plan 2024.</t>
  </si>
  <si>
    <t>Plan 2025.</t>
  </si>
  <si>
    <t>Projekcija 
 2026.</t>
  </si>
  <si>
    <t>Projekcija 
2027.</t>
  </si>
  <si>
    <t>Projekcija
 2026.</t>
  </si>
  <si>
    <t>Razred/ skupina</t>
  </si>
  <si>
    <t>UKUPNO RASHODI</t>
  </si>
  <si>
    <t>UKUPNO PRIHODI</t>
  </si>
  <si>
    <t>Projekcija 
 2027.</t>
  </si>
  <si>
    <t>UKUPNO PRIMICI</t>
  </si>
  <si>
    <t>UKUPNO IZDACI</t>
  </si>
  <si>
    <t>Plan  2025.</t>
  </si>
  <si>
    <t>Brojčana oznaka i naziv</t>
  </si>
  <si>
    <t>A1. PRIHODI I RASHODI PREMA EKONOMSKOJ KLASIFIKACIJI</t>
  </si>
  <si>
    <t>A2. PRIHODI I RASHODI PREMA IZVORIMA FINANCIRANJA</t>
  </si>
  <si>
    <t>Opći prihodi i primici</t>
  </si>
  <si>
    <t>Prihodi za posebne namjene</t>
  </si>
  <si>
    <t>Ostali prihodi za posebne namjene</t>
  </si>
  <si>
    <t>Pomoći</t>
  </si>
  <si>
    <t>Vlastiti prihodi</t>
  </si>
  <si>
    <t>Razred i naziv</t>
  </si>
  <si>
    <t>A3. RASHODI PREMA FUNKCIJSKOJ KLASIFIKACIJI</t>
  </si>
  <si>
    <t>B1. RAČUN FINANCIRANJA PREMA EKONOMSKOJ KLASIFIKACIJI</t>
  </si>
  <si>
    <t>B2. RAČUN FINANCIRANJA PREMA IZVORIMA FINANCIRANJA</t>
  </si>
  <si>
    <t>Namjenski primici od financijske imovine i zaduživanja</t>
  </si>
  <si>
    <t>Prihodi od imovine</t>
  </si>
  <si>
    <t>Prihodi od upravnih i adninistrativnih proistojbi, pristojbi po posebnim propisima i naknada</t>
  </si>
  <si>
    <t>Prihodi od prodaje proizvoda i robe te pruženih usluga i prihodi od donacija te povrati po protestiranim jamstvima</t>
  </si>
  <si>
    <t>Financijski rashodi</t>
  </si>
  <si>
    <t>Naknade građanima i kućanstvima na temelju osiguranja i druge naknade</t>
  </si>
  <si>
    <t>Ostali rashodi</t>
  </si>
  <si>
    <t>Rashodi za nabavu proizvedene dugotrajne imovine</t>
  </si>
  <si>
    <t>Rashodi za dodatna ulaganja na nefinancijskoj imovini</t>
  </si>
  <si>
    <t>Decentralizirana sredstva</t>
  </si>
  <si>
    <t>Pomoći EU</t>
  </si>
  <si>
    <t>Ostale pomoći</t>
  </si>
  <si>
    <t>Donacije</t>
  </si>
  <si>
    <t>Obrazovanje</t>
  </si>
  <si>
    <t>Srednjoškolsko obrazovanje</t>
  </si>
  <si>
    <t>Dodatne usluge u obrazovanju</t>
  </si>
  <si>
    <t>Usluge obrazovanja koje nisu drugdje svrstane</t>
  </si>
  <si>
    <t>RAZDJEL 015</t>
  </si>
  <si>
    <t>UPRAVNI ODJEL ZA PROSVJETU, KULTURU I SPORT</t>
  </si>
  <si>
    <t xml:space="preserve">   GLAVA 01503</t>
  </si>
  <si>
    <t>SREDNJEŠKOLSKO OBRAZOVANJE</t>
  </si>
  <si>
    <t>Izvor: 11</t>
  </si>
  <si>
    <t>Izvor: 31</t>
  </si>
  <si>
    <t>Izvor: 43</t>
  </si>
  <si>
    <t>Ostli prihodi za posebne namjene</t>
  </si>
  <si>
    <t>Izvor: 44</t>
  </si>
  <si>
    <t>Izvor: 51</t>
  </si>
  <si>
    <t>Izvor: 52</t>
  </si>
  <si>
    <t>Izvor: 61</t>
  </si>
  <si>
    <t xml:space="preserve">     PROGRAM 1140</t>
  </si>
  <si>
    <t>PROGRAMI EUROPSKIH POSLOVA</t>
  </si>
  <si>
    <t>Međunarodni projekti iz EU fondova</t>
  </si>
  <si>
    <t xml:space="preserve">         Izvor: 51</t>
  </si>
  <si>
    <t>Asistenti u nastavi</t>
  </si>
  <si>
    <t>Rshodi za zaposlene</t>
  </si>
  <si>
    <t>Projekti Erasmus+</t>
  </si>
  <si>
    <t xml:space="preserve">     PROGRAM 1210</t>
  </si>
  <si>
    <t>JAVNE POTREBE U OBRAZOVANJU IZNAD ZAKONSKOG STANDARDA</t>
  </si>
  <si>
    <t>Programi u školstvu iznad zakonskog standarda</t>
  </si>
  <si>
    <t xml:space="preserve">         Izvor: 11</t>
  </si>
  <si>
    <t xml:space="preserve">         Izvor: 61</t>
  </si>
  <si>
    <t>Prehrana učenika</t>
  </si>
  <si>
    <t>Glazbene svečanosti</t>
  </si>
  <si>
    <t>Građanski odgoj</t>
  </si>
  <si>
    <t>Opskrba školskih ustanova besplatnim higijenskim potrepštinama</t>
  </si>
  <si>
    <t xml:space="preserve">         Izvor: 52</t>
  </si>
  <si>
    <t xml:space="preserve">       T114017</t>
  </si>
  <si>
    <t xml:space="preserve">       T114010</t>
  </si>
  <si>
    <t xml:space="preserve">       T114066</t>
  </si>
  <si>
    <t xml:space="preserve">       A121016</t>
  </si>
  <si>
    <t xml:space="preserve">       A121019</t>
  </si>
  <si>
    <t xml:space="preserve">       A121022</t>
  </si>
  <si>
    <t xml:space="preserve">       A121023</t>
  </si>
  <si>
    <t xml:space="preserve">       A121025</t>
  </si>
  <si>
    <t xml:space="preserve">     PROGRAM 1220</t>
  </si>
  <si>
    <t>ŽUPANIJSKA DODATNA KAPITALNA ULAGANJA U OBRAZOVANJU</t>
  </si>
  <si>
    <t>Glazbena škola</t>
  </si>
  <si>
    <t xml:space="preserve">       K122005</t>
  </si>
  <si>
    <t xml:space="preserve">     PROGRAM 1240</t>
  </si>
  <si>
    <t>ZAKONSKI STANDARD JAVNIH USTANOVA SŠ</t>
  </si>
  <si>
    <t xml:space="preserve">       A124001</t>
  </si>
  <si>
    <t>Odgojnoobrazovno, administrativno i tehničko osoblje</t>
  </si>
  <si>
    <t xml:space="preserve">         Izvor: 31</t>
  </si>
  <si>
    <t xml:space="preserve">         Izvor: 43</t>
  </si>
  <si>
    <t xml:space="preserve">         Izvor: 44</t>
  </si>
  <si>
    <t xml:space="preserve">       K124001</t>
  </si>
  <si>
    <t>Izgradnja i održavanje školskih objekata</t>
  </si>
  <si>
    <t>Predsjednik Školskog odbora:</t>
  </si>
  <si>
    <t>mr.art. Andrej Skender</t>
  </si>
  <si>
    <t>FINANCIJSKI PLAN GLAZBENE ŠKOLE U VARAŽDINU
ZA 2025. I PROJEKCIJA ZA 2026. I 2027. GODINU</t>
  </si>
  <si>
    <t>GLAZBENA ŠKOLA U VARAŽDINU</t>
  </si>
  <si>
    <t>Temeljem odredbi članka 38. stavka 7. Zakona o proračunu ("Narodne novine" br. 144/21) i članka 35. Statuta Glazbene škole u Varaždinu, Školski odbor</t>
  </si>
  <si>
    <t>KLASA: 400-02/24-01/1</t>
  </si>
  <si>
    <t>URBROJ: 2186-147-04-24-6</t>
  </si>
  <si>
    <t>U Varaždinu, 18. prosinca 2024.</t>
  </si>
  <si>
    <t xml:space="preserve">          na 53. sjednici održanoj 18. prosinca 2024. godine, donosi: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</si>
</sst>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00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i/>
      <sz val="10"/>
      <color theme="4" tint="-0.249977111117893"/>
      <name val="Arial"/>
      <family val="2"/>
      <charset val="238"/>
    </font>
    <font>
      <sz val="11"/>
      <color theme="4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/>
    <xf numFmtId="0" fontId="9" fillId="2" borderId="3" xfId="0" applyFont="1" applyFill="1" applyBorder="1" applyAlignment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quotePrefix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3" fontId="16" fillId="2" borderId="4" xfId="0" applyNumberFormat="1" applyFont="1" applyFill="1" applyBorder="1" applyAlignment="1">
      <alignment horizontal="right"/>
    </xf>
    <xf numFmtId="3" fontId="16" fillId="2" borderId="3" xfId="0" applyNumberFormat="1" applyFont="1" applyFill="1" applyBorder="1" applyAlignment="1">
      <alignment horizontal="right"/>
    </xf>
    <xf numFmtId="0" fontId="21" fillId="0" borderId="0" xfId="0" applyFont="1"/>
    <xf numFmtId="0" fontId="7" fillId="2" borderId="3" xfId="0" applyFont="1" applyFill="1" applyBorder="1" applyAlignment="1">
      <alignment horizontal="center" vertical="center"/>
    </xf>
    <xf numFmtId="0" fontId="8" fillId="2" borderId="3" xfId="0" quotePrefix="1" applyFont="1" applyFill="1" applyBorder="1" applyAlignment="1">
      <alignment horizontal="center" vertical="center" wrapText="1"/>
    </xf>
    <xf numFmtId="0" fontId="8" fillId="2" borderId="3" xfId="0" quotePrefix="1" applyFont="1" applyFill="1" applyBorder="1" applyAlignment="1">
      <alignment horizontal="center" vertical="center"/>
    </xf>
    <xf numFmtId="0" fontId="8" fillId="2" borderId="3" xfId="0" quotePrefix="1" applyFont="1" applyFill="1" applyBorder="1" applyAlignment="1">
      <alignment horizontal="right" vertical="center"/>
    </xf>
    <xf numFmtId="0" fontId="8" fillId="2" borderId="3" xfId="0" quotePrefix="1" applyFont="1" applyFill="1" applyBorder="1" applyAlignment="1">
      <alignment horizontal="right" vertical="center" wrapText="1"/>
    </xf>
    <xf numFmtId="0" fontId="23" fillId="0" borderId="0" xfId="0" applyFont="1"/>
    <xf numFmtId="0" fontId="24" fillId="2" borderId="3" xfId="0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164" fontId="9" fillId="2" borderId="3" xfId="0" applyNumberFormat="1" applyFont="1" applyFill="1" applyBorder="1" applyAlignment="1">
      <alignment horizontal="left" vertical="center" wrapText="1"/>
    </xf>
    <xf numFmtId="165" fontId="8" fillId="2" borderId="3" xfId="0" quotePrefix="1" applyNumberFormat="1" applyFont="1" applyFill="1" applyBorder="1" applyAlignment="1">
      <alignment horizontal="left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0" fontId="9" fillId="2" borderId="3" xfId="0" quotePrefix="1" applyFont="1" applyFill="1" applyBorder="1" applyAlignment="1">
      <alignment horizontal="left" vertical="center"/>
    </xf>
    <xf numFmtId="3" fontId="6" fillId="2" borderId="3" xfId="0" applyNumberFormat="1" applyFont="1" applyFill="1" applyBorder="1" applyAlignment="1">
      <alignment horizontal="right"/>
    </xf>
    <xf numFmtId="0" fontId="8" fillId="2" borderId="3" xfId="0" quotePrefix="1" applyFont="1" applyFill="1" applyBorder="1" applyAlignment="1">
      <alignment vertical="center"/>
    </xf>
    <xf numFmtId="0" fontId="16" fillId="0" borderId="3" xfId="0" applyFont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" fillId="0" borderId="0" xfId="0" applyFont="1"/>
    <xf numFmtId="0" fontId="25" fillId="2" borderId="4" xfId="0" applyFont="1" applyFill="1" applyBorder="1" applyAlignment="1">
      <alignment horizontal="left" vertical="center" wrapText="1"/>
    </xf>
    <xf numFmtId="3" fontId="25" fillId="2" borderId="4" xfId="0" applyNumberFormat="1" applyFont="1" applyFill="1" applyBorder="1" applyAlignment="1">
      <alignment horizontal="right"/>
    </xf>
    <xf numFmtId="3" fontId="25" fillId="2" borderId="3" xfId="0" applyNumberFormat="1" applyFont="1" applyFill="1" applyBorder="1" applyAlignment="1">
      <alignment horizontal="right"/>
    </xf>
    <xf numFmtId="3" fontId="25" fillId="2" borderId="3" xfId="0" applyNumberFormat="1" applyFont="1" applyFill="1" applyBorder="1" applyAlignment="1">
      <alignment horizontal="right" wrapText="1"/>
    </xf>
    <xf numFmtId="0" fontId="26" fillId="0" borderId="0" xfId="0" applyFont="1"/>
    <xf numFmtId="0" fontId="11" fillId="0" borderId="0" xfId="0" applyFont="1"/>
    <xf numFmtId="3" fontId="9" fillId="0" borderId="4" xfId="0" applyNumberFormat="1" applyFont="1" applyBorder="1" applyAlignment="1">
      <alignment horizontal="right" vertical="center" wrapText="1"/>
    </xf>
    <xf numFmtId="3" fontId="9" fillId="0" borderId="3" xfId="0" applyNumberFormat="1" applyFont="1" applyBorder="1" applyAlignment="1">
      <alignment horizontal="right" vertical="center" wrapText="1"/>
    </xf>
    <xf numFmtId="3" fontId="7" fillId="2" borderId="3" xfId="0" applyNumberFormat="1" applyFont="1" applyFill="1" applyBorder="1" applyAlignment="1">
      <alignment horizontal="right"/>
    </xf>
    <xf numFmtId="3" fontId="9" fillId="2" borderId="3" xfId="0" applyNumberFormat="1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3" fontId="9" fillId="2" borderId="4" xfId="0" applyNumberFormat="1" applyFont="1" applyFill="1" applyBorder="1" applyAlignment="1">
      <alignment horizontal="right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6" fillId="0" borderId="4" xfId="0" quotePrefix="1" applyFont="1" applyBorder="1" applyAlignment="1">
      <alignment horizontal="center" vertical="center" wrapText="1"/>
    </xf>
    <xf numFmtId="0" fontId="24" fillId="0" borderId="1" xfId="0" quotePrefix="1" applyFont="1" applyBorder="1" applyAlignment="1">
      <alignment horizontal="center" wrapText="1"/>
    </xf>
    <xf numFmtId="0" fontId="24" fillId="0" borderId="2" xfId="0" quotePrefix="1" applyFont="1" applyBorder="1" applyAlignment="1">
      <alignment horizontal="center" wrapText="1"/>
    </xf>
    <xf numFmtId="0" fontId="24" fillId="0" borderId="4" xfId="0" quotePrefix="1" applyFont="1" applyBorder="1" applyAlignment="1">
      <alignment horizont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9"/>
  <sheetViews>
    <sheetView tabSelected="1" zoomScaleNormal="100" workbookViewId="0">
      <selection activeCell="A4" sqref="A4"/>
    </sheetView>
  </sheetViews>
  <sheetFormatPr defaultRowHeight="15" x14ac:dyDescent="0.25"/>
  <cols>
    <col min="5" max="10" width="25.28515625" customWidth="1"/>
  </cols>
  <sheetData>
    <row r="1" spans="1:10" ht="15.75" x14ac:dyDescent="0.25">
      <c r="A1" s="93" t="s">
        <v>135</v>
      </c>
      <c r="B1" s="93"/>
      <c r="C1" s="93"/>
      <c r="D1" s="93"/>
      <c r="E1" s="93"/>
      <c r="F1" s="93"/>
      <c r="G1" s="93"/>
      <c r="H1" s="93"/>
    </row>
    <row r="2" spans="1:10" ht="15.75" x14ac:dyDescent="0.25">
      <c r="A2" s="93"/>
      <c r="B2" s="93"/>
      <c r="C2" s="93"/>
      <c r="D2" s="93"/>
      <c r="E2" s="93"/>
      <c r="F2" s="93"/>
      <c r="G2" s="93"/>
      <c r="H2" s="93"/>
    </row>
    <row r="3" spans="1:10" ht="15.75" x14ac:dyDescent="0.25">
      <c r="A3" s="93"/>
      <c r="B3" s="93" t="s">
        <v>136</v>
      </c>
      <c r="C3" s="93"/>
      <c r="D3" s="93"/>
      <c r="E3" s="93"/>
      <c r="F3" s="93"/>
      <c r="G3" s="93"/>
      <c r="H3" s="93"/>
    </row>
    <row r="4" spans="1:10" ht="15.75" x14ac:dyDescent="0.25">
      <c r="A4" s="93" t="s">
        <v>140</v>
      </c>
      <c r="B4" s="93"/>
      <c r="C4" s="93"/>
      <c r="D4" s="93"/>
      <c r="E4" s="93"/>
      <c r="F4" s="93"/>
      <c r="G4" s="93"/>
      <c r="H4" s="93"/>
    </row>
    <row r="6" spans="1:10" ht="42" customHeight="1" x14ac:dyDescent="0.25">
      <c r="A6" s="104" t="s">
        <v>134</v>
      </c>
      <c r="B6" s="104"/>
      <c r="C6" s="104"/>
      <c r="D6" s="104"/>
      <c r="E6" s="104"/>
      <c r="F6" s="104"/>
      <c r="G6" s="104"/>
      <c r="H6" s="104"/>
      <c r="I6" s="104"/>
      <c r="J6" s="104"/>
    </row>
    <row r="7" spans="1:10" ht="18" x14ac:dyDescent="0.25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 ht="15.75" x14ac:dyDescent="0.25">
      <c r="A8" s="104" t="s">
        <v>11</v>
      </c>
      <c r="B8" s="104"/>
      <c r="C8" s="104"/>
      <c r="D8" s="104"/>
      <c r="E8" s="104"/>
      <c r="F8" s="104"/>
      <c r="G8" s="104"/>
      <c r="H8" s="104"/>
      <c r="I8" s="123"/>
      <c r="J8" s="123"/>
    </row>
    <row r="9" spans="1:10" ht="18" x14ac:dyDescent="0.25">
      <c r="A9" s="4"/>
      <c r="B9" s="4"/>
      <c r="C9" s="4"/>
      <c r="D9" s="4"/>
      <c r="E9" s="4"/>
      <c r="F9" s="4"/>
      <c r="G9" s="4"/>
      <c r="H9" s="4"/>
      <c r="I9" s="5"/>
      <c r="J9" s="5"/>
    </row>
    <row r="10" spans="1:10" ht="15.75" x14ac:dyDescent="0.25">
      <c r="A10" s="104" t="s">
        <v>17</v>
      </c>
      <c r="B10" s="105"/>
      <c r="C10" s="105"/>
      <c r="D10" s="105"/>
      <c r="E10" s="105"/>
      <c r="F10" s="105"/>
      <c r="G10" s="105"/>
      <c r="H10" s="105"/>
      <c r="I10" s="105"/>
      <c r="J10" s="105"/>
    </row>
    <row r="11" spans="1:10" ht="18" x14ac:dyDescent="0.25">
      <c r="A11" s="1"/>
      <c r="B11" s="2"/>
      <c r="C11" s="2"/>
      <c r="D11" s="2"/>
      <c r="E11" s="6"/>
      <c r="F11" s="7"/>
      <c r="G11" s="7"/>
      <c r="H11" s="7"/>
      <c r="I11" s="7"/>
      <c r="J11" s="30" t="s">
        <v>23</v>
      </c>
    </row>
    <row r="12" spans="1:10" ht="25.5" x14ac:dyDescent="0.25">
      <c r="A12" s="115" t="s">
        <v>61</v>
      </c>
      <c r="B12" s="116"/>
      <c r="C12" s="116"/>
      <c r="D12" s="116"/>
      <c r="E12" s="117"/>
      <c r="F12" s="3" t="s">
        <v>39</v>
      </c>
      <c r="G12" s="3" t="s">
        <v>41</v>
      </c>
      <c r="H12" s="3" t="s">
        <v>42</v>
      </c>
      <c r="I12" s="3" t="s">
        <v>43</v>
      </c>
      <c r="J12" s="3" t="s">
        <v>44</v>
      </c>
    </row>
    <row r="13" spans="1:10" s="63" customFormat="1" ht="11.25" x14ac:dyDescent="0.2">
      <c r="A13" s="118">
        <v>1</v>
      </c>
      <c r="B13" s="119"/>
      <c r="C13" s="119"/>
      <c r="D13" s="119"/>
      <c r="E13" s="120"/>
      <c r="F13" s="64">
        <v>2</v>
      </c>
      <c r="G13" s="64">
        <v>3</v>
      </c>
      <c r="H13" s="64">
        <v>4</v>
      </c>
      <c r="I13" s="64">
        <v>5</v>
      </c>
      <c r="J13" s="64">
        <v>6</v>
      </c>
    </row>
    <row r="14" spans="1:10" x14ac:dyDescent="0.25">
      <c r="A14" s="109" t="s">
        <v>0</v>
      </c>
      <c r="B14" s="103"/>
      <c r="C14" s="103"/>
      <c r="D14" s="103"/>
      <c r="E14" s="124"/>
      <c r="F14" s="27">
        <f>F15+F16</f>
        <v>3204954.9</v>
      </c>
      <c r="G14" s="27">
        <f t="shared" ref="G14:J14" si="0">G15+G16</f>
        <v>4009137</v>
      </c>
      <c r="H14" s="27">
        <f t="shared" si="0"/>
        <v>4424609</v>
      </c>
      <c r="I14" s="27">
        <f t="shared" si="0"/>
        <v>4220609</v>
      </c>
      <c r="J14" s="27">
        <f t="shared" si="0"/>
        <v>4190609</v>
      </c>
    </row>
    <row r="15" spans="1:10" x14ac:dyDescent="0.25">
      <c r="A15" s="125" t="s">
        <v>24</v>
      </c>
      <c r="B15" s="126"/>
      <c r="C15" s="126"/>
      <c r="D15" s="126"/>
      <c r="E15" s="122"/>
      <c r="F15" s="28">
        <v>3204954.9</v>
      </c>
      <c r="G15" s="28">
        <v>4009137</v>
      </c>
      <c r="H15" s="28">
        <v>4424609</v>
      </c>
      <c r="I15" s="28">
        <v>4220609</v>
      </c>
      <c r="J15" s="28">
        <v>4190609</v>
      </c>
    </row>
    <row r="16" spans="1:10" x14ac:dyDescent="0.25">
      <c r="A16" s="121" t="s">
        <v>25</v>
      </c>
      <c r="B16" s="122"/>
      <c r="C16" s="122"/>
      <c r="D16" s="122"/>
      <c r="E16" s="122"/>
      <c r="F16" s="28"/>
      <c r="G16" s="28"/>
      <c r="H16" s="28"/>
      <c r="I16" s="28"/>
      <c r="J16" s="28"/>
    </row>
    <row r="17" spans="1:10" x14ac:dyDescent="0.25">
      <c r="A17" s="31" t="s">
        <v>1</v>
      </c>
      <c r="B17" s="39"/>
      <c r="C17" s="39"/>
      <c r="D17" s="39"/>
      <c r="E17" s="39"/>
      <c r="F17" s="27">
        <f>F18+F19</f>
        <v>3182327.2800000003</v>
      </c>
      <c r="G17" s="27">
        <f t="shared" ref="G17:J17" si="1">G18+G19</f>
        <v>4087639</v>
      </c>
      <c r="H17" s="27">
        <f t="shared" si="1"/>
        <v>4450109</v>
      </c>
      <c r="I17" s="27">
        <f t="shared" si="1"/>
        <v>4220609</v>
      </c>
      <c r="J17" s="27">
        <f t="shared" si="1"/>
        <v>4190609</v>
      </c>
    </row>
    <row r="18" spans="1:10" x14ac:dyDescent="0.25">
      <c r="A18" s="127" t="s">
        <v>26</v>
      </c>
      <c r="B18" s="126"/>
      <c r="C18" s="126"/>
      <c r="D18" s="126"/>
      <c r="E18" s="126"/>
      <c r="F18" s="28">
        <v>3139703.74</v>
      </c>
      <c r="G18" s="28">
        <v>4028639</v>
      </c>
      <c r="H18" s="28">
        <v>4198109</v>
      </c>
      <c r="I18" s="28">
        <v>4137609</v>
      </c>
      <c r="J18" s="40">
        <v>4136609</v>
      </c>
    </row>
    <row r="19" spans="1:10" x14ac:dyDescent="0.25">
      <c r="A19" s="121" t="s">
        <v>27</v>
      </c>
      <c r="B19" s="122"/>
      <c r="C19" s="122"/>
      <c r="D19" s="122"/>
      <c r="E19" s="122"/>
      <c r="F19" s="28">
        <v>42623.54</v>
      </c>
      <c r="G19" s="28">
        <v>59000</v>
      </c>
      <c r="H19" s="28">
        <v>252000</v>
      </c>
      <c r="I19" s="28">
        <v>83000</v>
      </c>
      <c r="J19" s="40">
        <v>54000</v>
      </c>
    </row>
    <row r="20" spans="1:10" x14ac:dyDescent="0.25">
      <c r="A20" s="102" t="s">
        <v>31</v>
      </c>
      <c r="B20" s="103"/>
      <c r="C20" s="103"/>
      <c r="D20" s="103"/>
      <c r="E20" s="103"/>
      <c r="F20" s="27">
        <f>F14-F17</f>
        <v>22627.619999999646</v>
      </c>
      <c r="G20" s="27">
        <f t="shared" ref="G20:J20" si="2">G14-G17</f>
        <v>-78502</v>
      </c>
      <c r="H20" s="27">
        <f t="shared" si="2"/>
        <v>-25500</v>
      </c>
      <c r="I20" s="27">
        <f t="shared" si="2"/>
        <v>0</v>
      </c>
      <c r="J20" s="27">
        <f t="shared" si="2"/>
        <v>0</v>
      </c>
    </row>
    <row r="21" spans="1:10" ht="18" x14ac:dyDescent="0.25">
      <c r="A21" s="4"/>
      <c r="B21" s="21"/>
      <c r="C21" s="21"/>
      <c r="D21" s="21"/>
      <c r="E21" s="21"/>
      <c r="F21" s="21"/>
      <c r="G21" s="21"/>
      <c r="H21" s="22"/>
      <c r="I21" s="22"/>
      <c r="J21" s="22"/>
    </row>
    <row r="22" spans="1:10" ht="15.75" x14ac:dyDescent="0.25">
      <c r="A22" s="104" t="s">
        <v>18</v>
      </c>
      <c r="B22" s="105"/>
      <c r="C22" s="105"/>
      <c r="D22" s="105"/>
      <c r="E22" s="105"/>
      <c r="F22" s="105"/>
      <c r="G22" s="105"/>
      <c r="H22" s="105"/>
      <c r="I22" s="105"/>
      <c r="J22" s="105"/>
    </row>
    <row r="23" spans="1:10" ht="18" x14ac:dyDescent="0.25">
      <c r="A23" s="4"/>
      <c r="B23" s="21"/>
      <c r="C23" s="21"/>
      <c r="D23" s="21"/>
      <c r="E23" s="21"/>
      <c r="F23" s="21"/>
      <c r="G23" s="21"/>
      <c r="H23" s="22"/>
      <c r="I23" s="22"/>
      <c r="J23" s="22"/>
    </row>
    <row r="24" spans="1:10" ht="25.5" x14ac:dyDescent="0.25">
      <c r="A24" s="115" t="s">
        <v>61</v>
      </c>
      <c r="B24" s="116"/>
      <c r="C24" s="116"/>
      <c r="D24" s="116"/>
      <c r="E24" s="117"/>
      <c r="F24" s="3" t="s">
        <v>39</v>
      </c>
      <c r="G24" s="3" t="s">
        <v>41</v>
      </c>
      <c r="H24" s="3" t="s">
        <v>42</v>
      </c>
      <c r="I24" s="3" t="s">
        <v>43</v>
      </c>
      <c r="J24" s="3" t="s">
        <v>44</v>
      </c>
    </row>
    <row r="25" spans="1:10" s="63" customFormat="1" ht="11.25" x14ac:dyDescent="0.2">
      <c r="A25" s="118">
        <v>1</v>
      </c>
      <c r="B25" s="119"/>
      <c r="C25" s="119"/>
      <c r="D25" s="119"/>
      <c r="E25" s="120"/>
      <c r="F25" s="64">
        <v>2</v>
      </c>
      <c r="G25" s="64">
        <v>3</v>
      </c>
      <c r="H25" s="64">
        <v>4</v>
      </c>
      <c r="I25" s="64">
        <v>5</v>
      </c>
      <c r="J25" s="64">
        <v>6</v>
      </c>
    </row>
    <row r="26" spans="1:10" x14ac:dyDescent="0.25">
      <c r="A26" s="121" t="s">
        <v>28</v>
      </c>
      <c r="B26" s="122"/>
      <c r="C26" s="122"/>
      <c r="D26" s="122"/>
      <c r="E26" s="122"/>
      <c r="F26" s="28"/>
      <c r="G26" s="28"/>
      <c r="H26" s="28"/>
      <c r="I26" s="28"/>
      <c r="J26" s="40"/>
    </row>
    <row r="27" spans="1:10" x14ac:dyDescent="0.25">
      <c r="A27" s="121" t="s">
        <v>29</v>
      </c>
      <c r="B27" s="122"/>
      <c r="C27" s="122"/>
      <c r="D27" s="122"/>
      <c r="E27" s="122"/>
      <c r="F27" s="28"/>
      <c r="G27" s="28"/>
      <c r="H27" s="28"/>
      <c r="I27" s="28"/>
      <c r="J27" s="40"/>
    </row>
    <row r="28" spans="1:10" x14ac:dyDescent="0.25">
      <c r="A28" s="102" t="s">
        <v>2</v>
      </c>
      <c r="B28" s="103"/>
      <c r="C28" s="103"/>
      <c r="D28" s="103"/>
      <c r="E28" s="103"/>
      <c r="F28" s="27">
        <f>F26-F27</f>
        <v>0</v>
      </c>
      <c r="G28" s="27">
        <f t="shared" ref="G28:J28" si="3">G26-G27</f>
        <v>0</v>
      </c>
      <c r="H28" s="27">
        <f t="shared" si="3"/>
        <v>0</v>
      </c>
      <c r="I28" s="27">
        <f t="shared" si="3"/>
        <v>0</v>
      </c>
      <c r="J28" s="27">
        <f t="shared" si="3"/>
        <v>0</v>
      </c>
    </row>
    <row r="29" spans="1:10" x14ac:dyDescent="0.25">
      <c r="A29" s="102" t="s">
        <v>32</v>
      </c>
      <c r="B29" s="103"/>
      <c r="C29" s="103"/>
      <c r="D29" s="103"/>
      <c r="E29" s="103"/>
      <c r="F29" s="27">
        <f>F20+F28</f>
        <v>22627.619999999646</v>
      </c>
      <c r="G29" s="27">
        <f t="shared" ref="G29:J29" si="4">G20+G28</f>
        <v>-78502</v>
      </c>
      <c r="H29" s="27">
        <f t="shared" si="4"/>
        <v>-25500</v>
      </c>
      <c r="I29" s="27">
        <f t="shared" si="4"/>
        <v>0</v>
      </c>
      <c r="J29" s="27">
        <f t="shared" si="4"/>
        <v>0</v>
      </c>
    </row>
    <row r="30" spans="1:10" ht="18" x14ac:dyDescent="0.25">
      <c r="A30" s="20"/>
      <c r="B30" s="21"/>
      <c r="C30" s="21"/>
      <c r="D30" s="21"/>
      <c r="E30" s="21"/>
      <c r="F30" s="21"/>
      <c r="G30" s="21"/>
      <c r="H30" s="22"/>
      <c r="I30" s="22"/>
      <c r="J30" s="22"/>
    </row>
    <row r="31" spans="1:10" ht="15.75" x14ac:dyDescent="0.25">
      <c r="A31" s="104" t="s">
        <v>33</v>
      </c>
      <c r="B31" s="105"/>
      <c r="C31" s="105"/>
      <c r="D31" s="105"/>
      <c r="E31" s="105"/>
      <c r="F31" s="105"/>
      <c r="G31" s="105"/>
      <c r="H31" s="105"/>
      <c r="I31" s="105"/>
      <c r="J31" s="105"/>
    </row>
    <row r="32" spans="1:10" ht="15.75" x14ac:dyDescent="0.25">
      <c r="A32" s="37"/>
      <c r="B32" s="38"/>
      <c r="C32" s="38"/>
      <c r="D32" s="38"/>
      <c r="E32" s="38"/>
      <c r="F32" s="38"/>
      <c r="G32" s="38"/>
      <c r="H32" s="38"/>
      <c r="I32" s="38"/>
      <c r="J32" s="38"/>
    </row>
    <row r="33" spans="1:10" ht="25.5" x14ac:dyDescent="0.25">
      <c r="A33" s="115" t="s">
        <v>22</v>
      </c>
      <c r="B33" s="116"/>
      <c r="C33" s="116"/>
      <c r="D33" s="116"/>
      <c r="E33" s="117"/>
      <c r="F33" s="3" t="s">
        <v>39</v>
      </c>
      <c r="G33" s="3" t="s">
        <v>41</v>
      </c>
      <c r="H33" s="3" t="s">
        <v>42</v>
      </c>
      <c r="I33" s="3" t="s">
        <v>43</v>
      </c>
      <c r="J33" s="3" t="s">
        <v>44</v>
      </c>
    </row>
    <row r="34" spans="1:10" s="63" customFormat="1" ht="11.25" x14ac:dyDescent="0.2">
      <c r="A34" s="118">
        <v>1</v>
      </c>
      <c r="B34" s="119"/>
      <c r="C34" s="119"/>
      <c r="D34" s="119"/>
      <c r="E34" s="120"/>
      <c r="F34" s="64">
        <v>2</v>
      </c>
      <c r="G34" s="64">
        <v>3</v>
      </c>
      <c r="H34" s="64">
        <v>4</v>
      </c>
      <c r="I34" s="64">
        <v>5</v>
      </c>
      <c r="J34" s="64">
        <v>6</v>
      </c>
    </row>
    <row r="35" spans="1:10" ht="15" customHeight="1" x14ac:dyDescent="0.25">
      <c r="A35" s="106" t="s">
        <v>34</v>
      </c>
      <c r="B35" s="107"/>
      <c r="C35" s="107"/>
      <c r="D35" s="107"/>
      <c r="E35" s="108"/>
      <c r="F35" s="41">
        <v>0</v>
      </c>
      <c r="G35" s="41">
        <v>0</v>
      </c>
      <c r="H35" s="41">
        <v>0</v>
      </c>
      <c r="I35" s="41">
        <v>0</v>
      </c>
      <c r="J35" s="42">
        <v>0</v>
      </c>
    </row>
    <row r="36" spans="1:10" ht="15" customHeight="1" x14ac:dyDescent="0.25">
      <c r="A36" s="102" t="s">
        <v>35</v>
      </c>
      <c r="B36" s="103"/>
      <c r="C36" s="103"/>
      <c r="D36" s="103"/>
      <c r="E36" s="103"/>
      <c r="F36" s="43">
        <f>F29+F35</f>
        <v>22627.619999999646</v>
      </c>
      <c r="G36" s="43">
        <f t="shared" ref="G36:J36" si="5">G29+G35</f>
        <v>-78502</v>
      </c>
      <c r="H36" s="43">
        <f t="shared" si="5"/>
        <v>-25500</v>
      </c>
      <c r="I36" s="43">
        <f t="shared" si="5"/>
        <v>0</v>
      </c>
      <c r="J36" s="44">
        <f t="shared" si="5"/>
        <v>0</v>
      </c>
    </row>
    <row r="37" spans="1:10" ht="45" customHeight="1" x14ac:dyDescent="0.25">
      <c r="A37" s="109" t="s">
        <v>36</v>
      </c>
      <c r="B37" s="110"/>
      <c r="C37" s="110"/>
      <c r="D37" s="110"/>
      <c r="E37" s="111"/>
      <c r="F37" s="43">
        <f>F20+F28+F35-F36</f>
        <v>0</v>
      </c>
      <c r="G37" s="43">
        <f t="shared" ref="G37:J37" si="6">G20+G28+G35-G36</f>
        <v>0</v>
      </c>
      <c r="H37" s="43">
        <f t="shared" si="6"/>
        <v>0</v>
      </c>
      <c r="I37" s="43">
        <f t="shared" si="6"/>
        <v>0</v>
      </c>
      <c r="J37" s="44">
        <f t="shared" si="6"/>
        <v>0</v>
      </c>
    </row>
    <row r="38" spans="1:10" ht="15.75" x14ac:dyDescent="0.25">
      <c r="A38" s="45"/>
      <c r="B38" s="46"/>
      <c r="C38" s="46"/>
      <c r="D38" s="46"/>
      <c r="E38" s="46"/>
      <c r="F38" s="46"/>
      <c r="G38" s="46"/>
      <c r="H38" s="46"/>
      <c r="I38" s="46"/>
      <c r="J38" s="46"/>
    </row>
    <row r="39" spans="1:10" ht="15.75" x14ac:dyDescent="0.25">
      <c r="A39" s="112" t="s">
        <v>30</v>
      </c>
      <c r="B39" s="112"/>
      <c r="C39" s="112"/>
      <c r="D39" s="112"/>
      <c r="E39" s="112"/>
      <c r="F39" s="112"/>
      <c r="G39" s="112"/>
      <c r="H39" s="112"/>
      <c r="I39" s="112"/>
      <c r="J39" s="112"/>
    </row>
    <row r="40" spans="1:10" ht="18" x14ac:dyDescent="0.25">
      <c r="A40" s="47"/>
      <c r="B40" s="48"/>
      <c r="C40" s="48"/>
      <c r="D40" s="48"/>
      <c r="E40" s="48"/>
      <c r="F40" s="48"/>
      <c r="G40" s="48"/>
      <c r="H40" s="49"/>
      <c r="I40" s="49"/>
      <c r="J40" s="49"/>
    </row>
    <row r="41" spans="1:10" ht="25.5" x14ac:dyDescent="0.25">
      <c r="A41" s="115" t="s">
        <v>22</v>
      </c>
      <c r="B41" s="116"/>
      <c r="C41" s="116"/>
      <c r="D41" s="116"/>
      <c r="E41" s="117"/>
      <c r="F41" s="50" t="s">
        <v>39</v>
      </c>
      <c r="G41" s="50" t="s">
        <v>41</v>
      </c>
      <c r="H41" s="50" t="s">
        <v>42</v>
      </c>
      <c r="I41" s="50" t="s">
        <v>43</v>
      </c>
      <c r="J41" s="50" t="s">
        <v>44</v>
      </c>
    </row>
    <row r="42" spans="1:10" s="63" customFormat="1" ht="11.25" x14ac:dyDescent="0.2">
      <c r="A42" s="118">
        <v>1</v>
      </c>
      <c r="B42" s="119"/>
      <c r="C42" s="119"/>
      <c r="D42" s="119"/>
      <c r="E42" s="120"/>
      <c r="F42" s="64">
        <v>2</v>
      </c>
      <c r="G42" s="64">
        <v>3</v>
      </c>
      <c r="H42" s="64">
        <v>4</v>
      </c>
      <c r="I42" s="64">
        <v>5</v>
      </c>
      <c r="J42" s="64">
        <v>6</v>
      </c>
    </row>
    <row r="43" spans="1:10" x14ac:dyDescent="0.25">
      <c r="A43" s="106" t="s">
        <v>34</v>
      </c>
      <c r="B43" s="107"/>
      <c r="C43" s="107"/>
      <c r="D43" s="107"/>
      <c r="E43" s="108"/>
      <c r="F43" s="41">
        <v>0</v>
      </c>
      <c r="G43" s="41">
        <f>F46</f>
        <v>0</v>
      </c>
      <c r="H43" s="41">
        <f>G46</f>
        <v>0</v>
      </c>
      <c r="I43" s="41">
        <f>H46</f>
        <v>0</v>
      </c>
      <c r="J43" s="42">
        <f>I46</f>
        <v>0</v>
      </c>
    </row>
    <row r="44" spans="1:10" ht="28.5" customHeight="1" x14ac:dyDescent="0.25">
      <c r="A44" s="106" t="s">
        <v>37</v>
      </c>
      <c r="B44" s="107"/>
      <c r="C44" s="107"/>
      <c r="D44" s="107"/>
      <c r="E44" s="108"/>
      <c r="F44" s="41">
        <v>0</v>
      </c>
      <c r="G44" s="41">
        <v>0</v>
      </c>
      <c r="H44" s="41">
        <v>0</v>
      </c>
      <c r="I44" s="41">
        <v>0</v>
      </c>
      <c r="J44" s="42">
        <v>0</v>
      </c>
    </row>
    <row r="45" spans="1:10" x14ac:dyDescent="0.25">
      <c r="A45" s="106" t="s">
        <v>38</v>
      </c>
      <c r="B45" s="113"/>
      <c r="C45" s="113"/>
      <c r="D45" s="113"/>
      <c r="E45" s="114"/>
      <c r="F45" s="41">
        <v>0</v>
      </c>
      <c r="G45" s="41">
        <v>0</v>
      </c>
      <c r="H45" s="41">
        <v>0</v>
      </c>
      <c r="I45" s="41">
        <v>0</v>
      </c>
      <c r="J45" s="42">
        <v>0</v>
      </c>
    </row>
    <row r="46" spans="1:10" ht="15" customHeight="1" x14ac:dyDescent="0.25">
      <c r="A46" s="102" t="s">
        <v>35</v>
      </c>
      <c r="B46" s="103"/>
      <c r="C46" s="103"/>
      <c r="D46" s="103"/>
      <c r="E46" s="103"/>
      <c r="F46" s="29">
        <f>F43-F44+F45</f>
        <v>0</v>
      </c>
      <c r="G46" s="29">
        <f t="shared" ref="G46:J46" si="7">G43-G44+G45</f>
        <v>0</v>
      </c>
      <c r="H46" s="29">
        <f t="shared" si="7"/>
        <v>0</v>
      </c>
      <c r="I46" s="29">
        <f t="shared" si="7"/>
        <v>0</v>
      </c>
      <c r="J46" s="51">
        <f t="shared" si="7"/>
        <v>0</v>
      </c>
    </row>
    <row r="47" spans="1:10" ht="17.25" customHeight="1" x14ac:dyDescent="0.25"/>
    <row r="48" spans="1:10" x14ac:dyDescent="0.25">
      <c r="A48" s="100"/>
      <c r="B48" s="101"/>
      <c r="C48" s="101"/>
      <c r="D48" s="101"/>
      <c r="E48" s="101"/>
      <c r="F48" s="101"/>
      <c r="G48" s="101"/>
      <c r="H48" s="101"/>
      <c r="I48" s="101"/>
      <c r="J48" s="101"/>
    </row>
    <row r="49" ht="9" customHeight="1" x14ac:dyDescent="0.25"/>
  </sheetData>
  <mergeCells count="32">
    <mergeCell ref="A27:E27"/>
    <mergeCell ref="A6:J6"/>
    <mergeCell ref="A8:J8"/>
    <mergeCell ref="A10:J10"/>
    <mergeCell ref="A14:E14"/>
    <mergeCell ref="A15:E15"/>
    <mergeCell ref="A16:E16"/>
    <mergeCell ref="A18:E18"/>
    <mergeCell ref="A19:E19"/>
    <mergeCell ref="A20:E20"/>
    <mergeCell ref="A22:J22"/>
    <mergeCell ref="A26:E26"/>
    <mergeCell ref="A13:E13"/>
    <mergeCell ref="A12:E12"/>
    <mergeCell ref="A24:E24"/>
    <mergeCell ref="A25:E25"/>
    <mergeCell ref="A48:J48"/>
    <mergeCell ref="A28:E28"/>
    <mergeCell ref="A29:E29"/>
    <mergeCell ref="A31:J31"/>
    <mergeCell ref="A35:E35"/>
    <mergeCell ref="A36:E36"/>
    <mergeCell ref="A37:E37"/>
    <mergeCell ref="A39:J39"/>
    <mergeCell ref="A43:E43"/>
    <mergeCell ref="A44:E44"/>
    <mergeCell ref="A45:E45"/>
    <mergeCell ref="A46:E46"/>
    <mergeCell ref="A33:E33"/>
    <mergeCell ref="A41:E41"/>
    <mergeCell ref="A34:E34"/>
    <mergeCell ref="A42:E42"/>
  </mergeCell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8"/>
  <sheetViews>
    <sheetView workbookViewId="0">
      <selection activeCell="L16" sqref="L16"/>
    </sheetView>
  </sheetViews>
  <sheetFormatPr defaultRowHeight="15" x14ac:dyDescent="0.25"/>
  <cols>
    <col min="1" max="1" width="11.42578125" customWidth="1"/>
    <col min="2" max="2" width="26.85546875" customWidth="1"/>
    <col min="3" max="6" width="23.42578125" customWidth="1"/>
    <col min="7" max="7" width="23.140625" customWidth="1"/>
  </cols>
  <sheetData>
    <row r="1" spans="1:7" ht="18" customHeight="1" x14ac:dyDescent="0.25">
      <c r="A1" s="104" t="s">
        <v>3</v>
      </c>
      <c r="B1" s="104"/>
      <c r="C1" s="104"/>
      <c r="D1" s="104"/>
      <c r="E1" s="104"/>
      <c r="F1" s="104"/>
      <c r="G1" s="104"/>
    </row>
    <row r="2" spans="1:7" ht="18" x14ac:dyDescent="0.25">
      <c r="A2" s="4"/>
      <c r="B2" s="4"/>
      <c r="C2" s="4"/>
      <c r="D2" s="4"/>
      <c r="E2" s="4"/>
      <c r="F2" s="5"/>
      <c r="G2" s="5"/>
    </row>
    <row r="3" spans="1:7" ht="15.75" customHeight="1" x14ac:dyDescent="0.25">
      <c r="A3" s="104" t="s">
        <v>54</v>
      </c>
      <c r="B3" s="104"/>
      <c r="C3" s="104"/>
      <c r="D3" s="104"/>
      <c r="E3" s="104"/>
      <c r="F3" s="104"/>
      <c r="G3" s="104"/>
    </row>
    <row r="4" spans="1:7" ht="18" x14ac:dyDescent="0.25">
      <c r="A4" s="4"/>
      <c r="B4" s="4"/>
      <c r="C4" s="4"/>
      <c r="D4" s="4"/>
      <c r="E4" s="4"/>
      <c r="F4" s="5"/>
      <c r="G4" s="5"/>
    </row>
    <row r="5" spans="1:7" ht="25.5" x14ac:dyDescent="0.25">
      <c r="A5" s="19" t="s">
        <v>46</v>
      </c>
      <c r="B5" s="18" t="s">
        <v>13</v>
      </c>
      <c r="C5" s="18" t="s">
        <v>39</v>
      </c>
      <c r="D5" s="19" t="s">
        <v>41</v>
      </c>
      <c r="E5" s="19" t="s">
        <v>42</v>
      </c>
      <c r="F5" s="19" t="s">
        <v>45</v>
      </c>
      <c r="G5" s="19" t="s">
        <v>44</v>
      </c>
    </row>
    <row r="6" spans="1:7" s="63" customFormat="1" ht="11.25" x14ac:dyDescent="0.2">
      <c r="A6" s="65">
        <v>1</v>
      </c>
      <c r="B6" s="66">
        <v>2</v>
      </c>
      <c r="C6" s="66">
        <v>3</v>
      </c>
      <c r="D6" s="65">
        <v>4</v>
      </c>
      <c r="E6" s="65">
        <v>5</v>
      </c>
      <c r="F6" s="65">
        <v>6</v>
      </c>
      <c r="G6" s="65">
        <v>7</v>
      </c>
    </row>
    <row r="7" spans="1:7" x14ac:dyDescent="0.25">
      <c r="A7" s="34"/>
      <c r="B7" s="33" t="s">
        <v>48</v>
      </c>
      <c r="C7" s="76">
        <v>3204955</v>
      </c>
      <c r="D7" s="77">
        <v>4009137</v>
      </c>
      <c r="E7" s="77">
        <v>4424609</v>
      </c>
      <c r="F7" s="77">
        <v>4220609</v>
      </c>
      <c r="G7" s="77">
        <v>4190609</v>
      </c>
    </row>
    <row r="8" spans="1:7" ht="15.75" customHeight="1" x14ac:dyDescent="0.25">
      <c r="A8" s="11">
        <v>6</v>
      </c>
      <c r="B8" s="11" t="s">
        <v>4</v>
      </c>
      <c r="C8" s="83">
        <v>3204954.94</v>
      </c>
      <c r="D8" s="79">
        <v>4009137</v>
      </c>
      <c r="E8" s="79">
        <v>4424609</v>
      </c>
      <c r="F8" s="79">
        <v>4220609</v>
      </c>
      <c r="G8" s="79">
        <v>4190609</v>
      </c>
    </row>
    <row r="9" spans="1:7" ht="38.25" x14ac:dyDescent="0.25">
      <c r="A9" s="52">
        <v>63</v>
      </c>
      <c r="B9" s="15" t="s">
        <v>19</v>
      </c>
      <c r="C9" s="8">
        <v>2622242</v>
      </c>
      <c r="D9" s="9">
        <v>3392010</v>
      </c>
      <c r="E9" s="9">
        <v>3858232</v>
      </c>
      <c r="F9" s="9">
        <v>3654232</v>
      </c>
      <c r="G9" s="9">
        <v>3624232</v>
      </c>
    </row>
    <row r="10" spans="1:7" x14ac:dyDescent="0.25">
      <c r="A10" s="53">
        <v>64</v>
      </c>
      <c r="B10" s="12" t="s">
        <v>66</v>
      </c>
      <c r="C10" s="8">
        <v>310</v>
      </c>
      <c r="D10" s="9">
        <v>135</v>
      </c>
      <c r="E10" s="9">
        <v>135</v>
      </c>
      <c r="F10" s="9">
        <v>135</v>
      </c>
      <c r="G10" s="9">
        <v>135</v>
      </c>
    </row>
    <row r="11" spans="1:7" ht="51" x14ac:dyDescent="0.25">
      <c r="A11" s="53">
        <v>65</v>
      </c>
      <c r="B11" s="75" t="s">
        <v>67</v>
      </c>
      <c r="C11" s="8">
        <v>302327.31</v>
      </c>
      <c r="D11" s="9">
        <v>270000</v>
      </c>
      <c r="E11" s="9">
        <v>270000</v>
      </c>
      <c r="F11" s="9">
        <v>270000</v>
      </c>
      <c r="G11" s="9">
        <v>270000</v>
      </c>
    </row>
    <row r="12" spans="1:7" ht="51" x14ac:dyDescent="0.25">
      <c r="A12" s="53">
        <v>66</v>
      </c>
      <c r="B12" s="75" t="s">
        <v>68</v>
      </c>
      <c r="C12" s="8">
        <v>24038.25</v>
      </c>
      <c r="D12" s="9">
        <v>28000</v>
      </c>
      <c r="E12" s="9">
        <v>29000</v>
      </c>
      <c r="F12" s="9">
        <v>29000</v>
      </c>
      <c r="G12" s="9">
        <v>29000</v>
      </c>
    </row>
    <row r="13" spans="1:7" ht="38.25" x14ac:dyDescent="0.25">
      <c r="A13" s="53">
        <v>67</v>
      </c>
      <c r="B13" s="15" t="s">
        <v>21</v>
      </c>
      <c r="C13" s="98">
        <v>256038</v>
      </c>
      <c r="D13" s="9">
        <v>318992</v>
      </c>
      <c r="E13" s="9">
        <v>267242</v>
      </c>
      <c r="F13" s="9">
        <v>267242</v>
      </c>
      <c r="G13" s="9">
        <v>267242</v>
      </c>
    </row>
    <row r="16" spans="1:7" ht="18" x14ac:dyDescent="0.25">
      <c r="A16" s="4"/>
      <c r="B16" s="4"/>
      <c r="C16" s="4"/>
      <c r="D16" s="4"/>
      <c r="E16" s="4"/>
      <c r="F16" s="5"/>
      <c r="G16" s="5"/>
    </row>
    <row r="17" spans="1:7" ht="25.5" x14ac:dyDescent="0.25">
      <c r="A17" s="19" t="s">
        <v>46</v>
      </c>
      <c r="B17" s="18" t="s">
        <v>13</v>
      </c>
      <c r="C17" s="18" t="s">
        <v>39</v>
      </c>
      <c r="D17" s="19" t="s">
        <v>41</v>
      </c>
      <c r="E17" s="19" t="s">
        <v>42</v>
      </c>
      <c r="F17" s="19" t="s">
        <v>45</v>
      </c>
      <c r="G17" s="19" t="s">
        <v>44</v>
      </c>
    </row>
    <row r="18" spans="1:7" s="63" customFormat="1" ht="11.25" x14ac:dyDescent="0.2">
      <c r="A18" s="65">
        <v>1</v>
      </c>
      <c r="B18" s="66">
        <v>2</v>
      </c>
      <c r="C18" s="66">
        <v>3</v>
      </c>
      <c r="D18" s="65">
        <v>4</v>
      </c>
      <c r="E18" s="65">
        <v>5</v>
      </c>
      <c r="F18" s="65">
        <v>6</v>
      </c>
      <c r="G18" s="65">
        <v>7</v>
      </c>
    </row>
    <row r="19" spans="1:7" x14ac:dyDescent="0.25">
      <c r="A19" s="34"/>
      <c r="B19" s="33" t="s">
        <v>47</v>
      </c>
      <c r="C19" s="76">
        <v>3182327</v>
      </c>
      <c r="D19" s="77">
        <v>4087639</v>
      </c>
      <c r="E19" s="77">
        <v>4450109</v>
      </c>
      <c r="F19" s="77">
        <v>4220609</v>
      </c>
      <c r="G19" s="77">
        <v>4190609</v>
      </c>
    </row>
    <row r="20" spans="1:7" ht="15.75" customHeight="1" x14ac:dyDescent="0.25">
      <c r="A20" s="11">
        <v>3</v>
      </c>
      <c r="B20" s="11" t="s">
        <v>5</v>
      </c>
      <c r="C20" s="8">
        <v>3139703.74</v>
      </c>
      <c r="D20" s="9">
        <v>4028639</v>
      </c>
      <c r="E20" s="9">
        <v>4198109</v>
      </c>
      <c r="F20" s="9">
        <v>4137609</v>
      </c>
      <c r="G20" s="9">
        <v>4136609</v>
      </c>
    </row>
    <row r="21" spans="1:7" ht="15.75" customHeight="1" x14ac:dyDescent="0.25">
      <c r="A21" s="52">
        <v>31</v>
      </c>
      <c r="B21" s="15" t="s">
        <v>6</v>
      </c>
      <c r="C21" s="8">
        <v>2600318</v>
      </c>
      <c r="D21" s="9">
        <v>3261461</v>
      </c>
      <c r="E21" s="9">
        <v>3607580</v>
      </c>
      <c r="F21" s="9">
        <v>3605830</v>
      </c>
      <c r="G21" s="9">
        <v>3605830</v>
      </c>
    </row>
    <row r="22" spans="1:7" x14ac:dyDescent="0.25">
      <c r="A22" s="53">
        <v>32</v>
      </c>
      <c r="B22" s="12" t="s">
        <v>14</v>
      </c>
      <c r="C22" s="8">
        <v>531272</v>
      </c>
      <c r="D22" s="9">
        <v>765978</v>
      </c>
      <c r="E22" s="9">
        <v>588329</v>
      </c>
      <c r="F22" s="9">
        <v>529579</v>
      </c>
      <c r="G22" s="9">
        <v>528579</v>
      </c>
    </row>
    <row r="23" spans="1:7" x14ac:dyDescent="0.25">
      <c r="A23" s="53">
        <v>34</v>
      </c>
      <c r="B23" s="12" t="s">
        <v>69</v>
      </c>
      <c r="C23" s="8">
        <v>2240.73</v>
      </c>
      <c r="D23" s="9">
        <v>1000</v>
      </c>
      <c r="E23" s="9">
        <v>2000</v>
      </c>
      <c r="F23" s="9">
        <v>2000</v>
      </c>
      <c r="G23" s="9">
        <v>2000</v>
      </c>
    </row>
    <row r="24" spans="1:7" ht="38.25" x14ac:dyDescent="0.25">
      <c r="A24" s="53">
        <v>37</v>
      </c>
      <c r="B24" s="75" t="s">
        <v>70</v>
      </c>
      <c r="C24" s="8">
        <v>5674.22</v>
      </c>
      <c r="D24" s="9">
        <v>0</v>
      </c>
      <c r="E24" s="9">
        <v>0</v>
      </c>
      <c r="F24" s="9">
        <v>0</v>
      </c>
      <c r="G24" s="9">
        <v>0</v>
      </c>
    </row>
    <row r="25" spans="1:7" x14ac:dyDescent="0.25">
      <c r="A25" s="53">
        <v>38</v>
      </c>
      <c r="B25" s="12" t="s">
        <v>71</v>
      </c>
      <c r="C25" s="8">
        <v>199.14</v>
      </c>
      <c r="D25" s="9">
        <v>200</v>
      </c>
      <c r="E25" s="9">
        <v>200</v>
      </c>
      <c r="F25" s="9">
        <v>200</v>
      </c>
      <c r="G25" s="9">
        <v>200</v>
      </c>
    </row>
    <row r="26" spans="1:7" ht="25.5" x14ac:dyDescent="0.25">
      <c r="A26" s="14">
        <v>4</v>
      </c>
      <c r="B26" s="23" t="s">
        <v>7</v>
      </c>
      <c r="C26" s="8">
        <v>42623.54</v>
      </c>
      <c r="D26" s="9">
        <v>59000</v>
      </c>
      <c r="E26" s="9">
        <v>252000</v>
      </c>
      <c r="F26" s="9">
        <v>83000</v>
      </c>
      <c r="G26" s="9">
        <v>54000</v>
      </c>
    </row>
    <row r="27" spans="1:7" ht="38.25" x14ac:dyDescent="0.25">
      <c r="A27" s="52">
        <v>42</v>
      </c>
      <c r="B27" s="24" t="s">
        <v>72</v>
      </c>
      <c r="C27" s="8">
        <v>42623.54</v>
      </c>
      <c r="D27" s="9">
        <v>59000</v>
      </c>
      <c r="E27" s="9">
        <v>54000</v>
      </c>
      <c r="F27" s="9">
        <v>54000</v>
      </c>
      <c r="G27" s="10">
        <v>54000</v>
      </c>
    </row>
    <row r="28" spans="1:7" ht="25.5" x14ac:dyDescent="0.25">
      <c r="A28" s="53">
        <v>45</v>
      </c>
      <c r="B28" s="75" t="s">
        <v>73</v>
      </c>
      <c r="C28" s="8">
        <v>0</v>
      </c>
      <c r="D28" s="9">
        <v>0</v>
      </c>
      <c r="E28" s="9">
        <v>198000</v>
      </c>
      <c r="F28" s="9">
        <v>29000</v>
      </c>
      <c r="G28" s="9">
        <v>0</v>
      </c>
    </row>
  </sheetData>
  <mergeCells count="2">
    <mergeCell ref="A1:G1"/>
    <mergeCell ref="A3:G3"/>
  </mergeCells>
  <pageMargins left="0.7" right="0.7" top="0.75" bottom="0.75" header="0.3" footer="0.3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4"/>
  <sheetViews>
    <sheetView workbookViewId="0">
      <selection activeCell="J12" sqref="J12"/>
    </sheetView>
  </sheetViews>
  <sheetFormatPr defaultRowHeight="15" x14ac:dyDescent="0.25"/>
  <cols>
    <col min="2" max="7" width="25.28515625" customWidth="1"/>
  </cols>
  <sheetData>
    <row r="1" spans="1:7" ht="15.75" customHeight="1" x14ac:dyDescent="0.25">
      <c r="B1" s="104" t="s">
        <v>55</v>
      </c>
      <c r="C1" s="104"/>
      <c r="D1" s="104"/>
      <c r="E1" s="104"/>
      <c r="F1" s="104"/>
      <c r="G1" s="104"/>
    </row>
    <row r="2" spans="1:7" ht="18" x14ac:dyDescent="0.25">
      <c r="B2" s="4"/>
      <c r="C2" s="4"/>
      <c r="D2" s="4"/>
      <c r="E2" s="4"/>
      <c r="F2" s="5"/>
      <c r="G2" s="5"/>
    </row>
    <row r="3" spans="1:7" ht="25.5" x14ac:dyDescent="0.25">
      <c r="A3" s="19" t="s">
        <v>46</v>
      </c>
      <c r="B3" s="19" t="s">
        <v>22</v>
      </c>
      <c r="C3" s="18" t="s">
        <v>39</v>
      </c>
      <c r="D3" s="19" t="s">
        <v>41</v>
      </c>
      <c r="E3" s="19" t="s">
        <v>42</v>
      </c>
      <c r="F3" s="19" t="s">
        <v>43</v>
      </c>
      <c r="G3" s="19" t="s">
        <v>49</v>
      </c>
    </row>
    <row r="4" spans="1:7" s="63" customFormat="1" ht="11.25" x14ac:dyDescent="0.2">
      <c r="A4" s="65">
        <v>1</v>
      </c>
      <c r="B4" s="66">
        <v>2</v>
      </c>
      <c r="C4" s="66">
        <v>3</v>
      </c>
      <c r="D4" s="65">
        <v>4</v>
      </c>
      <c r="E4" s="65">
        <v>5</v>
      </c>
      <c r="F4" s="65">
        <v>6</v>
      </c>
      <c r="G4" s="65">
        <v>7</v>
      </c>
    </row>
    <row r="5" spans="1:7" x14ac:dyDescent="0.25">
      <c r="A5" s="35"/>
      <c r="B5" s="35" t="s">
        <v>48</v>
      </c>
      <c r="C5" s="94">
        <v>3204955</v>
      </c>
      <c r="D5" s="77">
        <v>4009137</v>
      </c>
      <c r="E5" s="77">
        <v>4424609</v>
      </c>
      <c r="F5" s="77">
        <v>4220609</v>
      </c>
      <c r="G5" s="77">
        <v>4190609</v>
      </c>
    </row>
    <row r="6" spans="1:7" x14ac:dyDescent="0.25">
      <c r="A6" s="11">
        <v>1</v>
      </c>
      <c r="B6" s="23" t="s">
        <v>56</v>
      </c>
      <c r="C6" s="95">
        <v>32552</v>
      </c>
      <c r="D6" s="77">
        <v>54592</v>
      </c>
      <c r="E6" s="77">
        <v>110842</v>
      </c>
      <c r="F6" s="77">
        <v>36842</v>
      </c>
      <c r="G6" s="77">
        <v>6842</v>
      </c>
    </row>
    <row r="7" spans="1:7" x14ac:dyDescent="0.25">
      <c r="A7" s="61">
        <v>11</v>
      </c>
      <c r="B7" s="13" t="s">
        <v>56</v>
      </c>
      <c r="C7" s="96">
        <v>32552</v>
      </c>
      <c r="D7" s="9">
        <v>54592</v>
      </c>
      <c r="E7" s="9">
        <v>110842</v>
      </c>
      <c r="F7" s="9">
        <v>36842</v>
      </c>
      <c r="G7" s="9">
        <v>6842</v>
      </c>
    </row>
    <row r="8" spans="1:7" x14ac:dyDescent="0.25">
      <c r="A8" s="78">
        <v>3</v>
      </c>
      <c r="B8" s="78" t="s">
        <v>60</v>
      </c>
      <c r="C8" s="97">
        <v>15413</v>
      </c>
      <c r="D8" s="79">
        <v>23135</v>
      </c>
      <c r="E8" s="79">
        <v>23135</v>
      </c>
      <c r="F8" s="79">
        <v>23135</v>
      </c>
      <c r="G8" s="79">
        <v>23135</v>
      </c>
    </row>
    <row r="9" spans="1:7" x14ac:dyDescent="0.25">
      <c r="A9" s="61">
        <v>31</v>
      </c>
      <c r="B9" s="13" t="s">
        <v>60</v>
      </c>
      <c r="C9" s="98">
        <v>15413</v>
      </c>
      <c r="D9" s="9">
        <v>23135</v>
      </c>
      <c r="E9" s="9">
        <v>23135</v>
      </c>
      <c r="F9" s="9">
        <v>23135</v>
      </c>
      <c r="G9" s="9">
        <v>23135</v>
      </c>
    </row>
    <row r="10" spans="1:7" ht="25.5" x14ac:dyDescent="0.25">
      <c r="A10" s="11">
        <v>4</v>
      </c>
      <c r="B10" s="11" t="s">
        <v>57</v>
      </c>
      <c r="C10" s="99">
        <v>525813</v>
      </c>
      <c r="D10" s="79">
        <v>534400</v>
      </c>
      <c r="E10" s="79">
        <v>530400</v>
      </c>
      <c r="F10" s="79">
        <v>530400</v>
      </c>
      <c r="G10" s="79">
        <v>530400</v>
      </c>
    </row>
    <row r="11" spans="1:7" ht="25.5" x14ac:dyDescent="0.25">
      <c r="A11" s="62">
        <v>43</v>
      </c>
      <c r="B11" s="16" t="s">
        <v>58</v>
      </c>
      <c r="C11" s="98">
        <v>302328</v>
      </c>
      <c r="D11" s="9">
        <v>270000</v>
      </c>
      <c r="E11" s="9">
        <v>270000</v>
      </c>
      <c r="F11" s="9">
        <v>270000</v>
      </c>
      <c r="G11" s="9">
        <v>270000</v>
      </c>
    </row>
    <row r="12" spans="1:7" x14ac:dyDescent="0.25">
      <c r="A12" s="80">
        <v>44</v>
      </c>
      <c r="B12" s="13" t="s">
        <v>74</v>
      </c>
      <c r="C12" s="98">
        <v>223485</v>
      </c>
      <c r="D12" s="9">
        <v>264400</v>
      </c>
      <c r="E12" s="9">
        <v>260400</v>
      </c>
      <c r="F12" s="9">
        <v>260400</v>
      </c>
      <c r="G12" s="9">
        <v>260400</v>
      </c>
    </row>
    <row r="13" spans="1:7" x14ac:dyDescent="0.25">
      <c r="A13" s="35">
        <v>5</v>
      </c>
      <c r="B13" s="35" t="s">
        <v>59</v>
      </c>
      <c r="C13" s="99">
        <v>2622242</v>
      </c>
      <c r="D13" s="79">
        <v>3392010</v>
      </c>
      <c r="E13" s="79">
        <v>3754232</v>
      </c>
      <c r="F13" s="79">
        <v>3624232</v>
      </c>
      <c r="G13" s="84">
        <v>3624232</v>
      </c>
    </row>
    <row r="14" spans="1:7" x14ac:dyDescent="0.25">
      <c r="A14" s="81">
        <v>51</v>
      </c>
      <c r="B14" s="81" t="s">
        <v>75</v>
      </c>
      <c r="C14" s="98">
        <v>29787</v>
      </c>
      <c r="D14" s="9">
        <v>141810</v>
      </c>
      <c r="E14" s="9">
        <v>150000</v>
      </c>
      <c r="F14" s="9">
        <v>20000</v>
      </c>
      <c r="G14" s="10">
        <v>20000</v>
      </c>
    </row>
    <row r="15" spans="1:7" x14ac:dyDescent="0.25">
      <c r="A15" s="62">
        <v>52</v>
      </c>
      <c r="B15" s="16" t="s">
        <v>76</v>
      </c>
      <c r="C15" s="98">
        <v>2592455</v>
      </c>
      <c r="D15" s="9">
        <v>3250200</v>
      </c>
      <c r="E15" s="9">
        <v>3604232</v>
      </c>
      <c r="F15" s="9">
        <v>3604232</v>
      </c>
      <c r="G15" s="10">
        <v>3604232</v>
      </c>
    </row>
    <row r="16" spans="1:7" x14ac:dyDescent="0.25">
      <c r="A16" s="82">
        <v>6</v>
      </c>
      <c r="B16" s="82" t="s">
        <v>77</v>
      </c>
      <c r="C16" s="99">
        <v>8935</v>
      </c>
      <c r="D16" s="79">
        <v>5000</v>
      </c>
      <c r="E16" s="79">
        <v>6000</v>
      </c>
      <c r="F16" s="79">
        <v>6000</v>
      </c>
      <c r="G16" s="84">
        <v>6000</v>
      </c>
    </row>
    <row r="17" spans="1:7" x14ac:dyDescent="0.25">
      <c r="A17" s="61">
        <v>61</v>
      </c>
      <c r="B17" s="13" t="s">
        <v>77</v>
      </c>
      <c r="C17" s="96">
        <v>8935</v>
      </c>
      <c r="D17" s="9">
        <v>5000</v>
      </c>
      <c r="E17" s="9">
        <v>6000</v>
      </c>
      <c r="F17" s="9">
        <v>6000</v>
      </c>
      <c r="G17" s="9">
        <v>6000</v>
      </c>
    </row>
    <row r="19" spans="1:7" ht="18" x14ac:dyDescent="0.25">
      <c r="A19" s="4"/>
      <c r="B19" s="4"/>
      <c r="C19" s="4"/>
      <c r="D19" s="4"/>
      <c r="E19" s="4"/>
      <c r="F19" s="5"/>
      <c r="G19" s="5"/>
    </row>
    <row r="20" spans="1:7" ht="25.5" x14ac:dyDescent="0.25">
      <c r="A20" s="19" t="s">
        <v>46</v>
      </c>
      <c r="B20" s="19" t="s">
        <v>22</v>
      </c>
      <c r="C20" s="18" t="s">
        <v>39</v>
      </c>
      <c r="D20" s="19" t="s">
        <v>41</v>
      </c>
      <c r="E20" s="19" t="s">
        <v>42</v>
      </c>
      <c r="F20" s="19" t="s">
        <v>43</v>
      </c>
      <c r="G20" s="19" t="s">
        <v>49</v>
      </c>
    </row>
    <row r="21" spans="1:7" s="63" customFormat="1" ht="11.25" x14ac:dyDescent="0.2">
      <c r="A21" s="65">
        <v>1</v>
      </c>
      <c r="B21" s="66">
        <v>2</v>
      </c>
      <c r="C21" s="66">
        <v>3</v>
      </c>
      <c r="D21" s="65">
        <v>4</v>
      </c>
      <c r="E21" s="65">
        <v>5</v>
      </c>
      <c r="F21" s="65">
        <v>6</v>
      </c>
      <c r="G21" s="65">
        <v>7</v>
      </c>
    </row>
    <row r="22" spans="1:7" x14ac:dyDescent="0.25">
      <c r="A22" s="35"/>
      <c r="B22" s="35" t="s">
        <v>47</v>
      </c>
      <c r="C22" s="76">
        <v>3182327</v>
      </c>
      <c r="D22" s="77">
        <v>4087639</v>
      </c>
      <c r="E22" s="77">
        <v>4450109</v>
      </c>
      <c r="F22" s="77">
        <v>4220609</v>
      </c>
      <c r="G22" s="77">
        <v>4190609</v>
      </c>
    </row>
    <row r="23" spans="1:7" ht="15.75" customHeight="1" x14ac:dyDescent="0.25">
      <c r="A23" s="11">
        <v>1</v>
      </c>
      <c r="B23" s="23" t="s">
        <v>56</v>
      </c>
      <c r="C23" s="83">
        <v>29930</v>
      </c>
      <c r="D23" s="79">
        <v>54592</v>
      </c>
      <c r="E23" s="79">
        <v>110842</v>
      </c>
      <c r="F23" s="79">
        <v>36842</v>
      </c>
      <c r="G23" s="79">
        <v>6842</v>
      </c>
    </row>
    <row r="24" spans="1:7" x14ac:dyDescent="0.25">
      <c r="A24" s="61">
        <v>11</v>
      </c>
      <c r="B24" s="13" t="s">
        <v>56</v>
      </c>
      <c r="C24" s="8">
        <v>29930</v>
      </c>
      <c r="D24" s="9">
        <v>54592</v>
      </c>
      <c r="E24" s="9">
        <v>110842</v>
      </c>
      <c r="F24" s="9">
        <v>36842</v>
      </c>
      <c r="G24" s="9">
        <v>6842</v>
      </c>
    </row>
    <row r="25" spans="1:7" x14ac:dyDescent="0.25">
      <c r="A25" s="11">
        <v>3</v>
      </c>
      <c r="B25" s="23" t="s">
        <v>60</v>
      </c>
      <c r="C25" s="83">
        <v>7814</v>
      </c>
      <c r="D25" s="79">
        <v>28402</v>
      </c>
      <c r="E25" s="79">
        <v>23635</v>
      </c>
      <c r="F25" s="79">
        <v>23135</v>
      </c>
      <c r="G25" s="79">
        <v>23135</v>
      </c>
    </row>
    <row r="26" spans="1:7" x14ac:dyDescent="0.25">
      <c r="A26" s="61">
        <v>31</v>
      </c>
      <c r="B26" s="13" t="s">
        <v>60</v>
      </c>
      <c r="C26" s="8">
        <v>7814</v>
      </c>
      <c r="D26" s="9">
        <v>28402</v>
      </c>
      <c r="E26" s="9">
        <v>23635</v>
      </c>
      <c r="F26" s="9">
        <v>23135</v>
      </c>
      <c r="G26" s="10">
        <v>23135</v>
      </c>
    </row>
    <row r="27" spans="1:7" ht="25.5" x14ac:dyDescent="0.25">
      <c r="A27" s="78">
        <v>4</v>
      </c>
      <c r="B27" s="82" t="s">
        <v>57</v>
      </c>
      <c r="C27" s="83">
        <v>540990</v>
      </c>
      <c r="D27" s="79">
        <v>583063</v>
      </c>
      <c r="E27" s="79">
        <v>545400</v>
      </c>
      <c r="F27" s="79">
        <v>530400</v>
      </c>
      <c r="G27" s="84">
        <v>530400</v>
      </c>
    </row>
    <row r="28" spans="1:7" ht="25.5" x14ac:dyDescent="0.25">
      <c r="A28" s="61">
        <v>43</v>
      </c>
      <c r="B28" s="16" t="s">
        <v>58</v>
      </c>
      <c r="C28" s="8">
        <v>313041</v>
      </c>
      <c r="D28" s="9">
        <v>318663</v>
      </c>
      <c r="E28" s="9">
        <v>285000</v>
      </c>
      <c r="F28" s="9">
        <v>270000</v>
      </c>
      <c r="G28" s="10">
        <v>270000</v>
      </c>
    </row>
    <row r="29" spans="1:7" x14ac:dyDescent="0.25">
      <c r="A29" s="61">
        <v>44</v>
      </c>
      <c r="B29" s="13" t="s">
        <v>74</v>
      </c>
      <c r="C29" s="8">
        <v>227948</v>
      </c>
      <c r="D29" s="9">
        <v>264400</v>
      </c>
      <c r="E29" s="9">
        <v>260400</v>
      </c>
      <c r="F29" s="9">
        <v>260400</v>
      </c>
      <c r="G29" s="10">
        <v>260400</v>
      </c>
    </row>
    <row r="30" spans="1:7" x14ac:dyDescent="0.25">
      <c r="A30" s="78">
        <v>5</v>
      </c>
      <c r="B30" s="78" t="s">
        <v>59</v>
      </c>
      <c r="C30" s="83">
        <v>2601344</v>
      </c>
      <c r="D30" s="79">
        <v>3411582</v>
      </c>
      <c r="E30" s="79">
        <v>3764232</v>
      </c>
      <c r="F30" s="79">
        <v>3624232</v>
      </c>
      <c r="G30" s="84">
        <v>3624232</v>
      </c>
    </row>
    <row r="31" spans="1:7" x14ac:dyDescent="0.25">
      <c r="A31" s="61">
        <v>51</v>
      </c>
      <c r="B31" s="13" t="s">
        <v>75</v>
      </c>
      <c r="C31" s="8">
        <v>28242</v>
      </c>
      <c r="D31" s="9">
        <v>143354</v>
      </c>
      <c r="E31" s="9">
        <v>160000</v>
      </c>
      <c r="F31" s="9">
        <v>20000</v>
      </c>
      <c r="G31" s="10">
        <v>20000</v>
      </c>
    </row>
    <row r="32" spans="1:7" x14ac:dyDescent="0.25">
      <c r="A32" s="61">
        <v>52</v>
      </c>
      <c r="B32" s="13" t="s">
        <v>76</v>
      </c>
      <c r="C32" s="8">
        <v>2573101</v>
      </c>
      <c r="D32" s="9">
        <v>3268228</v>
      </c>
      <c r="E32" s="9">
        <v>3604232</v>
      </c>
      <c r="F32" s="9">
        <v>3604232</v>
      </c>
      <c r="G32" s="10">
        <v>3604232</v>
      </c>
    </row>
    <row r="33" spans="1:7" x14ac:dyDescent="0.25">
      <c r="A33" s="78">
        <v>6</v>
      </c>
      <c r="B33" s="78" t="s">
        <v>77</v>
      </c>
      <c r="C33" s="83">
        <v>2250</v>
      </c>
      <c r="D33" s="79">
        <v>10000</v>
      </c>
      <c r="E33" s="79">
        <v>6000</v>
      </c>
      <c r="F33" s="79">
        <v>6000</v>
      </c>
      <c r="G33" s="84">
        <v>6000</v>
      </c>
    </row>
    <row r="34" spans="1:7" x14ac:dyDescent="0.25">
      <c r="A34" s="61">
        <v>61</v>
      </c>
      <c r="B34" s="13" t="s">
        <v>77</v>
      </c>
      <c r="C34" s="8">
        <v>2250</v>
      </c>
      <c r="D34" s="9">
        <v>10000</v>
      </c>
      <c r="E34" s="9">
        <v>6000</v>
      </c>
      <c r="F34" s="9">
        <v>6000</v>
      </c>
      <c r="G34" s="9">
        <v>6000</v>
      </c>
    </row>
  </sheetData>
  <mergeCells count="1">
    <mergeCell ref="B1:G1"/>
  </mergeCells>
  <pageMargins left="0.7" right="0.7" top="0.75" bottom="0.75" header="0.3" footer="0.3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0"/>
  <sheetViews>
    <sheetView workbookViewId="0">
      <selection activeCell="D25" sqref="D25"/>
    </sheetView>
  </sheetViews>
  <sheetFormatPr defaultRowHeight="15" x14ac:dyDescent="0.25"/>
  <cols>
    <col min="2" max="2" width="37.7109375" customWidth="1"/>
    <col min="3" max="7" width="25.28515625" customWidth="1"/>
  </cols>
  <sheetData>
    <row r="1" spans="1:7" ht="15.75" x14ac:dyDescent="0.25">
      <c r="B1" s="104" t="s">
        <v>62</v>
      </c>
      <c r="C1" s="128"/>
      <c r="D1" s="128"/>
      <c r="E1" s="128"/>
      <c r="F1" s="128"/>
      <c r="G1" s="128"/>
    </row>
    <row r="2" spans="1:7" ht="18" x14ac:dyDescent="0.25">
      <c r="B2" s="4"/>
      <c r="C2" s="4"/>
      <c r="D2" s="4"/>
      <c r="E2" s="4"/>
      <c r="F2" s="5"/>
      <c r="G2" s="5"/>
    </row>
    <row r="3" spans="1:7" ht="25.5" x14ac:dyDescent="0.25">
      <c r="A3" s="19" t="s">
        <v>46</v>
      </c>
      <c r="B3" s="19" t="s">
        <v>53</v>
      </c>
      <c r="C3" s="18" t="s">
        <v>39</v>
      </c>
      <c r="D3" s="19" t="s">
        <v>41</v>
      </c>
      <c r="E3" s="19" t="s">
        <v>42</v>
      </c>
      <c r="F3" s="19" t="s">
        <v>43</v>
      </c>
      <c r="G3" s="19" t="s">
        <v>49</v>
      </c>
    </row>
    <row r="4" spans="1:7" s="63" customFormat="1" ht="11.25" x14ac:dyDescent="0.2">
      <c r="A4" s="65">
        <v>1</v>
      </c>
      <c r="B4" s="66">
        <v>2</v>
      </c>
      <c r="C4" s="66">
        <v>3</v>
      </c>
      <c r="D4" s="65">
        <v>4</v>
      </c>
      <c r="E4" s="65">
        <v>5</v>
      </c>
      <c r="F4" s="65">
        <v>6</v>
      </c>
      <c r="G4" s="65">
        <v>7</v>
      </c>
    </row>
    <row r="5" spans="1:7" ht="15.75" customHeight="1" x14ac:dyDescent="0.25">
      <c r="A5" s="11"/>
      <c r="B5" s="11" t="s">
        <v>47</v>
      </c>
      <c r="C5" s="83">
        <v>3182327</v>
      </c>
      <c r="D5" s="79">
        <v>4087639</v>
      </c>
      <c r="E5" s="79">
        <v>4450109</v>
      </c>
      <c r="F5" s="79">
        <v>4220609</v>
      </c>
      <c r="G5" s="79">
        <v>4190609</v>
      </c>
    </row>
    <row r="6" spans="1:7" ht="15.75" customHeight="1" x14ac:dyDescent="0.25">
      <c r="A6" s="67">
        <v>9</v>
      </c>
      <c r="B6" s="11" t="s">
        <v>78</v>
      </c>
      <c r="C6" s="83">
        <v>3182327</v>
      </c>
      <c r="D6" s="79">
        <v>4087639</v>
      </c>
      <c r="E6" s="79">
        <v>4450109</v>
      </c>
      <c r="F6" s="79">
        <v>4220609</v>
      </c>
      <c r="G6" s="79">
        <v>4190609</v>
      </c>
    </row>
    <row r="7" spans="1:7" x14ac:dyDescent="0.25">
      <c r="A7" s="68">
        <v>92</v>
      </c>
      <c r="B7" s="16" t="s">
        <v>79</v>
      </c>
      <c r="C7" s="8">
        <v>3182128</v>
      </c>
      <c r="D7" s="9">
        <v>4087439</v>
      </c>
      <c r="E7" s="9">
        <v>4384909</v>
      </c>
      <c r="F7" s="9">
        <v>4200409</v>
      </c>
      <c r="G7" s="9">
        <v>4170409</v>
      </c>
    </row>
    <row r="8" spans="1:7" s="57" customFormat="1" x14ac:dyDescent="0.25">
      <c r="A8" s="68">
        <v>96</v>
      </c>
      <c r="B8" s="54" t="s">
        <v>80</v>
      </c>
      <c r="C8" s="55"/>
      <c r="D8" s="56"/>
      <c r="E8" s="9">
        <v>65000</v>
      </c>
      <c r="F8" s="9">
        <v>20000</v>
      </c>
      <c r="G8" s="9">
        <v>20000</v>
      </c>
    </row>
    <row r="9" spans="1:7" ht="25.5" x14ac:dyDescent="0.25">
      <c r="A9" s="68">
        <v>98</v>
      </c>
      <c r="B9" s="17" t="s">
        <v>81</v>
      </c>
      <c r="C9" s="8">
        <v>199</v>
      </c>
      <c r="D9" s="9">
        <v>200</v>
      </c>
      <c r="E9" s="9">
        <v>200</v>
      </c>
      <c r="F9" s="9">
        <v>200</v>
      </c>
      <c r="G9" s="9">
        <v>200</v>
      </c>
    </row>
    <row r="10" spans="1:7" x14ac:dyDescent="0.25">
      <c r="A10" s="58"/>
      <c r="B10" s="58" t="s">
        <v>20</v>
      </c>
      <c r="C10" s="8"/>
      <c r="D10" s="9"/>
      <c r="E10" s="9"/>
      <c r="F10" s="9"/>
      <c r="G10" s="9"/>
    </row>
  </sheetData>
  <mergeCells count="1">
    <mergeCell ref="B1:G1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2"/>
  <sheetViews>
    <sheetView workbookViewId="0">
      <selection activeCell="D16" sqref="D16"/>
    </sheetView>
  </sheetViews>
  <sheetFormatPr defaultRowHeight="15" x14ac:dyDescent="0.25"/>
  <cols>
    <col min="1" max="1" width="10.28515625" customWidth="1"/>
    <col min="2" max="7" width="25.28515625" customWidth="1"/>
  </cols>
  <sheetData>
    <row r="1" spans="1:7" ht="18" customHeight="1" x14ac:dyDescent="0.25">
      <c r="A1" s="104" t="s">
        <v>40</v>
      </c>
      <c r="B1" s="104"/>
      <c r="C1" s="104"/>
      <c r="D1" s="104"/>
      <c r="E1" s="104"/>
      <c r="F1" s="104"/>
      <c r="G1" s="104"/>
    </row>
    <row r="2" spans="1:7" ht="18" customHeight="1" x14ac:dyDescent="0.25">
      <c r="A2" s="37"/>
      <c r="B2" s="37"/>
      <c r="C2" s="37"/>
      <c r="D2" s="37"/>
      <c r="E2" s="37"/>
      <c r="F2" s="37"/>
      <c r="G2" s="37"/>
    </row>
    <row r="3" spans="1:7" ht="18" customHeight="1" x14ac:dyDescent="0.25">
      <c r="A3" s="104" t="s">
        <v>63</v>
      </c>
      <c r="B3" s="104"/>
      <c r="C3" s="104"/>
      <c r="D3" s="104"/>
      <c r="E3" s="104"/>
      <c r="F3" s="104"/>
      <c r="G3" s="104"/>
    </row>
    <row r="4" spans="1:7" ht="18" x14ac:dyDescent="0.25">
      <c r="A4" s="4"/>
      <c r="B4" s="4"/>
      <c r="C4" s="4"/>
      <c r="D4" s="4"/>
      <c r="E4" s="4"/>
      <c r="F4" s="5"/>
      <c r="G4" s="5"/>
    </row>
    <row r="5" spans="1:7" ht="25.5" x14ac:dyDescent="0.25">
      <c r="A5" s="19" t="s">
        <v>46</v>
      </c>
      <c r="B5" s="18" t="s">
        <v>22</v>
      </c>
      <c r="C5" s="18" t="s">
        <v>39</v>
      </c>
      <c r="D5" s="19" t="s">
        <v>41</v>
      </c>
      <c r="E5" s="19" t="s">
        <v>42</v>
      </c>
      <c r="F5" s="19" t="s">
        <v>43</v>
      </c>
      <c r="G5" s="19" t="s">
        <v>49</v>
      </c>
    </row>
    <row r="6" spans="1:7" s="63" customFormat="1" ht="11.25" x14ac:dyDescent="0.2">
      <c r="A6" s="65">
        <v>1</v>
      </c>
      <c r="B6" s="66">
        <v>2</v>
      </c>
      <c r="C6" s="66">
        <v>3</v>
      </c>
      <c r="D6" s="65">
        <v>4</v>
      </c>
      <c r="E6" s="65">
        <v>5</v>
      </c>
      <c r="F6" s="65">
        <v>6</v>
      </c>
      <c r="G6" s="65">
        <v>7</v>
      </c>
    </row>
    <row r="7" spans="1:7" ht="25.5" x14ac:dyDescent="0.25">
      <c r="A7" s="11">
        <v>8</v>
      </c>
      <c r="B7" s="11" t="s">
        <v>8</v>
      </c>
      <c r="C7" s="83">
        <v>0</v>
      </c>
      <c r="D7" s="79">
        <v>0</v>
      </c>
      <c r="E7" s="79">
        <v>0</v>
      </c>
      <c r="F7" s="79">
        <v>0</v>
      </c>
      <c r="G7" s="79">
        <v>0</v>
      </c>
    </row>
    <row r="8" spans="1:7" x14ac:dyDescent="0.25">
      <c r="A8" s="52">
        <v>84</v>
      </c>
      <c r="B8" s="15" t="s">
        <v>15</v>
      </c>
      <c r="C8" s="83"/>
      <c r="D8" s="79"/>
      <c r="E8" s="79"/>
      <c r="F8" s="79"/>
      <c r="G8" s="79"/>
    </row>
    <row r="9" spans="1:7" x14ac:dyDescent="0.25">
      <c r="A9" s="50" t="s">
        <v>20</v>
      </c>
      <c r="B9" s="36"/>
      <c r="C9" s="83"/>
      <c r="D9" s="79"/>
      <c r="E9" s="79"/>
      <c r="F9" s="79"/>
      <c r="G9" s="79"/>
    </row>
    <row r="10" spans="1:7" ht="25.5" x14ac:dyDescent="0.25">
      <c r="A10" s="14">
        <v>5</v>
      </c>
      <c r="B10" s="23" t="s">
        <v>9</v>
      </c>
      <c r="C10" s="83">
        <v>0</v>
      </c>
      <c r="D10" s="79">
        <v>0</v>
      </c>
      <c r="E10" s="79">
        <v>0</v>
      </c>
      <c r="F10" s="79">
        <v>0</v>
      </c>
      <c r="G10" s="79">
        <v>0</v>
      </c>
    </row>
    <row r="11" spans="1:7" ht="25.5" x14ac:dyDescent="0.25">
      <c r="A11" s="52">
        <v>54</v>
      </c>
      <c r="B11" s="24" t="s">
        <v>16</v>
      </c>
      <c r="C11" s="8"/>
      <c r="D11" s="9"/>
      <c r="E11" s="9"/>
      <c r="F11" s="9"/>
      <c r="G11" s="10"/>
    </row>
    <row r="12" spans="1:7" x14ac:dyDescent="0.25">
      <c r="A12" s="50" t="s">
        <v>20</v>
      </c>
      <c r="B12" s="36"/>
      <c r="C12" s="8"/>
      <c r="D12" s="9"/>
      <c r="E12" s="9"/>
      <c r="F12" s="9"/>
      <c r="G12" s="9"/>
    </row>
  </sheetData>
  <mergeCells count="2">
    <mergeCell ref="A1:G1"/>
    <mergeCell ref="A3:G3"/>
  </mergeCells>
  <pageMargins left="0.7" right="0.7" top="0.75" bottom="0.75" header="0.3" footer="0.3"/>
  <pageSetup paperSize="9" scale="8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7"/>
  <sheetViews>
    <sheetView workbookViewId="0">
      <selection activeCell="D24" sqref="D24"/>
    </sheetView>
  </sheetViews>
  <sheetFormatPr defaultRowHeight="15" x14ac:dyDescent="0.25"/>
  <cols>
    <col min="2" max="2" width="27.42578125" customWidth="1"/>
    <col min="3" max="3" width="23.140625" customWidth="1"/>
    <col min="4" max="7" width="25.28515625" customWidth="1"/>
  </cols>
  <sheetData>
    <row r="1" spans="1:7" ht="18" customHeight="1" x14ac:dyDescent="0.25">
      <c r="B1" s="104" t="s">
        <v>64</v>
      </c>
      <c r="C1" s="104"/>
      <c r="D1" s="104"/>
      <c r="E1" s="104"/>
      <c r="F1" s="104"/>
      <c r="G1" s="104"/>
    </row>
    <row r="2" spans="1:7" ht="18" x14ac:dyDescent="0.25">
      <c r="B2" s="4"/>
      <c r="C2" s="4"/>
      <c r="D2" s="4"/>
      <c r="E2" s="4"/>
      <c r="F2" s="5"/>
      <c r="G2" s="5"/>
    </row>
    <row r="3" spans="1:7" ht="25.5" x14ac:dyDescent="0.25">
      <c r="A3" s="19" t="s">
        <v>46</v>
      </c>
      <c r="B3" s="18" t="s">
        <v>22</v>
      </c>
      <c r="C3" s="18" t="s">
        <v>39</v>
      </c>
      <c r="D3" s="19" t="s">
        <v>41</v>
      </c>
      <c r="E3" s="19" t="s">
        <v>42</v>
      </c>
      <c r="F3" s="19" t="s">
        <v>43</v>
      </c>
      <c r="G3" s="19" t="s">
        <v>44</v>
      </c>
    </row>
    <row r="4" spans="1:7" s="63" customFormat="1" ht="11.25" x14ac:dyDescent="0.2">
      <c r="A4" s="65">
        <v>1</v>
      </c>
      <c r="B4" s="66">
        <v>2</v>
      </c>
      <c r="C4" s="66">
        <v>3</v>
      </c>
      <c r="D4" s="65">
        <v>4</v>
      </c>
      <c r="E4" s="65">
        <v>5</v>
      </c>
      <c r="F4" s="65">
        <v>6</v>
      </c>
      <c r="G4" s="65">
        <v>7</v>
      </c>
    </row>
    <row r="5" spans="1:7" x14ac:dyDescent="0.25">
      <c r="A5" s="11"/>
      <c r="B5" s="11" t="s">
        <v>50</v>
      </c>
      <c r="C5" s="83">
        <v>0</v>
      </c>
      <c r="D5" s="79">
        <v>0</v>
      </c>
      <c r="E5" s="79">
        <v>0</v>
      </c>
      <c r="F5" s="79">
        <v>0</v>
      </c>
      <c r="G5" s="79">
        <v>0</v>
      </c>
    </row>
    <row r="6" spans="1:7" x14ac:dyDescent="0.25">
      <c r="A6" s="11">
        <v>1</v>
      </c>
      <c r="B6" s="11" t="s">
        <v>56</v>
      </c>
      <c r="C6" s="8"/>
      <c r="D6" s="9"/>
      <c r="E6" s="9"/>
      <c r="F6" s="9"/>
      <c r="G6" s="9"/>
    </row>
    <row r="7" spans="1:7" x14ac:dyDescent="0.25">
      <c r="A7" s="61">
        <v>11</v>
      </c>
      <c r="B7" s="13" t="s">
        <v>56</v>
      </c>
      <c r="C7" s="8"/>
      <c r="D7" s="9"/>
      <c r="E7" s="9"/>
      <c r="F7" s="9"/>
      <c r="G7" s="10"/>
    </row>
    <row r="8" spans="1:7" ht="38.25" x14ac:dyDescent="0.25">
      <c r="A8" s="11">
        <v>8</v>
      </c>
      <c r="B8" s="11" t="s">
        <v>65</v>
      </c>
      <c r="C8" s="8"/>
      <c r="D8" s="9"/>
      <c r="E8" s="9"/>
      <c r="F8" s="9"/>
      <c r="G8" s="9"/>
    </row>
    <row r="9" spans="1:7" ht="38.25" x14ac:dyDescent="0.25">
      <c r="A9" s="62">
        <v>81</v>
      </c>
      <c r="B9" s="16" t="s">
        <v>65</v>
      </c>
      <c r="C9" s="8"/>
      <c r="D9" s="9"/>
      <c r="E9" s="9"/>
      <c r="F9" s="9"/>
      <c r="G9" s="9"/>
    </row>
    <row r="10" spans="1:7" x14ac:dyDescent="0.25">
      <c r="A10" s="59"/>
      <c r="B10" s="59" t="s">
        <v>20</v>
      </c>
      <c r="C10" s="8"/>
      <c r="D10" s="9"/>
      <c r="E10" s="9"/>
      <c r="F10" s="9"/>
      <c r="G10" s="9"/>
    </row>
    <row r="11" spans="1:7" x14ac:dyDescent="0.25">
      <c r="A11" s="16"/>
      <c r="B11" s="16"/>
      <c r="C11" s="8"/>
      <c r="D11" s="9"/>
      <c r="E11" s="9"/>
      <c r="F11" s="9"/>
      <c r="G11" s="9"/>
    </row>
    <row r="12" spans="1:7" x14ac:dyDescent="0.25">
      <c r="A12" s="11"/>
      <c r="B12" s="11" t="s">
        <v>51</v>
      </c>
      <c r="C12" s="83">
        <v>0</v>
      </c>
      <c r="D12" s="79">
        <v>0</v>
      </c>
      <c r="E12" s="79">
        <v>0</v>
      </c>
      <c r="F12" s="79">
        <v>0</v>
      </c>
      <c r="G12" s="79">
        <v>0</v>
      </c>
    </row>
    <row r="13" spans="1:7" x14ac:dyDescent="0.25">
      <c r="A13" s="11">
        <v>1</v>
      </c>
      <c r="B13" s="23" t="s">
        <v>56</v>
      </c>
      <c r="C13" s="8"/>
      <c r="D13" s="9"/>
      <c r="E13" s="9"/>
      <c r="F13" s="9"/>
      <c r="G13" s="9"/>
    </row>
    <row r="14" spans="1:7" x14ac:dyDescent="0.25">
      <c r="A14" s="61">
        <v>11</v>
      </c>
      <c r="B14" s="13" t="s">
        <v>56</v>
      </c>
      <c r="C14" s="8"/>
      <c r="D14" s="9"/>
      <c r="E14" s="9"/>
      <c r="F14" s="9"/>
      <c r="G14" s="10"/>
    </row>
    <row r="15" spans="1:7" x14ac:dyDescent="0.25">
      <c r="A15" s="11">
        <v>3</v>
      </c>
      <c r="B15" s="23" t="s">
        <v>60</v>
      </c>
      <c r="C15" s="8"/>
      <c r="D15" s="9"/>
      <c r="E15" s="9"/>
      <c r="F15" s="9"/>
      <c r="G15" s="10"/>
    </row>
    <row r="16" spans="1:7" x14ac:dyDescent="0.25">
      <c r="A16" s="61">
        <v>31</v>
      </c>
      <c r="B16" s="13" t="s">
        <v>60</v>
      </c>
      <c r="C16" s="8"/>
      <c r="D16" s="9"/>
      <c r="E16" s="9"/>
      <c r="F16" s="9"/>
      <c r="G16" s="10"/>
    </row>
    <row r="17" spans="1:7" x14ac:dyDescent="0.25">
      <c r="A17" s="60"/>
      <c r="B17" s="60" t="s">
        <v>20</v>
      </c>
      <c r="C17" s="8"/>
      <c r="D17" s="9"/>
      <c r="E17" s="9"/>
      <c r="F17" s="9"/>
      <c r="G17" s="10"/>
    </row>
  </sheetData>
  <mergeCells count="1">
    <mergeCell ref="B1:G1"/>
  </mergeCells>
  <pageMargins left="0.7" right="0.7" top="0.75" bottom="0.75" header="0.3" footer="0.3"/>
  <pageSetup paperSize="9" scale="8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99"/>
  <sheetViews>
    <sheetView topLeftCell="A76" workbookViewId="0">
      <selection activeCell="A96" sqref="A96:XFD9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10.7109375" customWidth="1"/>
    <col min="4" max="4" width="30" customWidth="1"/>
    <col min="5" max="5" width="23" customWidth="1"/>
    <col min="6" max="6" width="21.5703125" customWidth="1"/>
    <col min="7" max="7" width="20.28515625" customWidth="1"/>
    <col min="8" max="8" width="21.42578125" customWidth="1"/>
    <col min="9" max="9" width="21.28515625" customWidth="1"/>
  </cols>
  <sheetData>
    <row r="1" spans="1:9" ht="18" customHeight="1" x14ac:dyDescent="0.25">
      <c r="A1" s="104" t="s">
        <v>10</v>
      </c>
      <c r="B1" s="105"/>
      <c r="C1" s="105"/>
      <c r="D1" s="105"/>
      <c r="E1" s="105"/>
      <c r="F1" s="105"/>
      <c r="G1" s="105"/>
      <c r="H1" s="105"/>
      <c r="I1" s="105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25.5" x14ac:dyDescent="0.25">
      <c r="A3" s="144" t="s">
        <v>12</v>
      </c>
      <c r="B3" s="145"/>
      <c r="C3" s="146"/>
      <c r="D3" s="18" t="s">
        <v>13</v>
      </c>
      <c r="E3" s="18" t="s">
        <v>39</v>
      </c>
      <c r="F3" s="19" t="s">
        <v>41</v>
      </c>
      <c r="G3" s="19" t="s">
        <v>52</v>
      </c>
      <c r="H3" s="19" t="s">
        <v>43</v>
      </c>
      <c r="I3" s="19" t="s">
        <v>49</v>
      </c>
    </row>
    <row r="4" spans="1:9" s="63" customFormat="1" ht="11.25" x14ac:dyDescent="0.2">
      <c r="A4" s="147">
        <v>1</v>
      </c>
      <c r="B4" s="148"/>
      <c r="C4" s="149"/>
      <c r="D4" s="69">
        <v>2</v>
      </c>
      <c r="E4" s="69">
        <v>3</v>
      </c>
      <c r="F4" s="70">
        <v>4</v>
      </c>
      <c r="G4" s="70">
        <v>5</v>
      </c>
      <c r="H4" s="70">
        <v>6</v>
      </c>
      <c r="I4" s="70">
        <v>7</v>
      </c>
    </row>
    <row r="5" spans="1:9" ht="38.25" x14ac:dyDescent="0.25">
      <c r="A5" s="135" t="s">
        <v>82</v>
      </c>
      <c r="B5" s="136"/>
      <c r="C5" s="137"/>
      <c r="D5" s="26" t="s">
        <v>83</v>
      </c>
      <c r="E5" s="83">
        <v>3182327</v>
      </c>
      <c r="F5" s="79">
        <v>4087639</v>
      </c>
      <c r="G5" s="79">
        <v>4450109</v>
      </c>
      <c r="H5" s="79">
        <v>4220609</v>
      </c>
      <c r="I5" s="79">
        <v>4190609</v>
      </c>
    </row>
    <row r="6" spans="1:9" ht="25.5" x14ac:dyDescent="0.25">
      <c r="A6" s="135" t="s">
        <v>84</v>
      </c>
      <c r="B6" s="136"/>
      <c r="C6" s="137"/>
      <c r="D6" s="26" t="s">
        <v>85</v>
      </c>
      <c r="E6" s="83">
        <v>3182327</v>
      </c>
      <c r="F6" s="79">
        <v>4087639</v>
      </c>
      <c r="G6" s="79">
        <v>4450109</v>
      </c>
      <c r="H6" s="79">
        <v>4220609</v>
      </c>
      <c r="I6" s="79">
        <v>4190609</v>
      </c>
    </row>
    <row r="7" spans="1:9" s="57" customFormat="1" ht="15.75" customHeight="1" x14ac:dyDescent="0.25">
      <c r="A7" s="141" t="s">
        <v>86</v>
      </c>
      <c r="B7" s="142"/>
      <c r="C7" s="143"/>
      <c r="D7" s="32" t="s">
        <v>56</v>
      </c>
      <c r="E7" s="55">
        <v>29930</v>
      </c>
      <c r="F7" s="56">
        <v>54592</v>
      </c>
      <c r="G7" s="56">
        <v>110842</v>
      </c>
      <c r="H7" s="56">
        <v>36842</v>
      </c>
      <c r="I7" s="56">
        <v>6842</v>
      </c>
    </row>
    <row r="8" spans="1:9" s="57" customFormat="1" ht="15.75" customHeight="1" x14ac:dyDescent="0.25">
      <c r="A8" s="141" t="s">
        <v>87</v>
      </c>
      <c r="B8" s="142"/>
      <c r="C8" s="143"/>
      <c r="D8" s="72" t="s">
        <v>60</v>
      </c>
      <c r="E8" s="55">
        <v>7814</v>
      </c>
      <c r="F8" s="56">
        <v>28402</v>
      </c>
      <c r="G8" s="56">
        <v>23635</v>
      </c>
      <c r="H8" s="56">
        <v>23135</v>
      </c>
      <c r="I8" s="56">
        <v>23135</v>
      </c>
    </row>
    <row r="9" spans="1:9" s="57" customFormat="1" ht="15.75" customHeight="1" x14ac:dyDescent="0.25">
      <c r="A9" s="141" t="s">
        <v>88</v>
      </c>
      <c r="B9" s="142"/>
      <c r="C9" s="143"/>
      <c r="D9" s="72" t="s">
        <v>89</v>
      </c>
      <c r="E9" s="55">
        <v>313041</v>
      </c>
      <c r="F9" s="56">
        <v>318663</v>
      </c>
      <c r="G9" s="56">
        <v>285000</v>
      </c>
      <c r="H9" s="56">
        <v>270000</v>
      </c>
      <c r="I9" s="56">
        <v>270000</v>
      </c>
    </row>
    <row r="10" spans="1:9" s="57" customFormat="1" ht="15.75" customHeight="1" x14ac:dyDescent="0.25">
      <c r="A10" s="141" t="s">
        <v>90</v>
      </c>
      <c r="B10" s="142"/>
      <c r="C10" s="143"/>
      <c r="D10" s="72" t="s">
        <v>74</v>
      </c>
      <c r="E10" s="55">
        <v>227949</v>
      </c>
      <c r="F10" s="56">
        <v>264400</v>
      </c>
      <c r="G10" s="56">
        <v>260400</v>
      </c>
      <c r="H10" s="56">
        <v>260400</v>
      </c>
      <c r="I10" s="56">
        <v>260400</v>
      </c>
    </row>
    <row r="11" spans="1:9" s="57" customFormat="1" ht="15.75" customHeight="1" x14ac:dyDescent="0.25">
      <c r="A11" s="141" t="s">
        <v>91</v>
      </c>
      <c r="B11" s="142"/>
      <c r="C11" s="143"/>
      <c r="D11" s="72" t="s">
        <v>75</v>
      </c>
      <c r="E11" s="55">
        <v>28242</v>
      </c>
      <c r="F11" s="56">
        <v>143354</v>
      </c>
      <c r="G11" s="56">
        <v>160000</v>
      </c>
      <c r="H11" s="56">
        <v>20000</v>
      </c>
      <c r="I11" s="56">
        <v>20000</v>
      </c>
    </row>
    <row r="12" spans="1:9" s="57" customFormat="1" ht="15.75" customHeight="1" x14ac:dyDescent="0.25">
      <c r="A12" s="141" t="s">
        <v>92</v>
      </c>
      <c r="B12" s="142"/>
      <c r="C12" s="143"/>
      <c r="D12" s="72" t="s">
        <v>76</v>
      </c>
      <c r="E12" s="55">
        <v>2573101</v>
      </c>
      <c r="F12" s="56">
        <v>3268228</v>
      </c>
      <c r="G12" s="56">
        <v>3604232</v>
      </c>
      <c r="H12" s="56">
        <v>3604232</v>
      </c>
      <c r="I12" s="56">
        <v>3604232</v>
      </c>
    </row>
    <row r="13" spans="1:9" s="57" customFormat="1" ht="15" customHeight="1" x14ac:dyDescent="0.25">
      <c r="A13" s="141" t="s">
        <v>93</v>
      </c>
      <c r="B13" s="142"/>
      <c r="C13" s="143"/>
      <c r="D13" s="32" t="s">
        <v>77</v>
      </c>
      <c r="E13" s="55">
        <v>2250</v>
      </c>
      <c r="F13" s="56">
        <v>10000</v>
      </c>
      <c r="G13" s="56">
        <v>6000</v>
      </c>
      <c r="H13" s="56">
        <v>6000</v>
      </c>
      <c r="I13" s="56">
        <v>6000</v>
      </c>
    </row>
    <row r="14" spans="1:9" ht="25.5" x14ac:dyDescent="0.25">
      <c r="A14" s="135" t="s">
        <v>94</v>
      </c>
      <c r="B14" s="136"/>
      <c r="C14" s="137"/>
      <c r="D14" s="26" t="s">
        <v>95</v>
      </c>
      <c r="E14" s="83">
        <v>23592</v>
      </c>
      <c r="F14" s="79">
        <v>85952</v>
      </c>
      <c r="G14" s="79">
        <v>65000</v>
      </c>
      <c r="H14" s="79">
        <v>20000</v>
      </c>
      <c r="I14" s="79">
        <v>20000</v>
      </c>
    </row>
    <row r="15" spans="1:9" ht="25.5" x14ac:dyDescent="0.25">
      <c r="A15" s="135" t="s">
        <v>112</v>
      </c>
      <c r="B15" s="136"/>
      <c r="C15" s="137"/>
      <c r="D15" s="26" t="s">
        <v>96</v>
      </c>
      <c r="E15" s="83">
        <v>20978</v>
      </c>
      <c r="F15" s="79">
        <v>85952</v>
      </c>
      <c r="G15" s="79">
        <v>0</v>
      </c>
      <c r="H15" s="79">
        <v>0</v>
      </c>
      <c r="I15" s="79">
        <v>0</v>
      </c>
    </row>
    <row r="16" spans="1:9" s="92" customFormat="1" x14ac:dyDescent="0.25">
      <c r="A16" s="138" t="s">
        <v>97</v>
      </c>
      <c r="B16" s="139"/>
      <c r="C16" s="140"/>
      <c r="D16" s="88" t="s">
        <v>75</v>
      </c>
      <c r="E16" s="89">
        <v>20978</v>
      </c>
      <c r="F16" s="90">
        <v>85952</v>
      </c>
      <c r="G16" s="90">
        <v>0</v>
      </c>
      <c r="H16" s="90">
        <v>0</v>
      </c>
      <c r="I16" s="91">
        <v>0</v>
      </c>
    </row>
    <row r="17" spans="1:9" x14ac:dyDescent="0.25">
      <c r="A17" s="129">
        <v>3</v>
      </c>
      <c r="B17" s="130"/>
      <c r="C17" s="131"/>
      <c r="D17" s="25" t="s">
        <v>5</v>
      </c>
      <c r="E17" s="8">
        <v>20978</v>
      </c>
      <c r="F17" s="9">
        <v>85952</v>
      </c>
      <c r="G17" s="9">
        <v>0</v>
      </c>
      <c r="H17" s="9">
        <v>0</v>
      </c>
      <c r="I17" s="10">
        <v>0</v>
      </c>
    </row>
    <row r="18" spans="1:9" ht="18" customHeight="1" x14ac:dyDescent="0.25">
      <c r="A18" s="132">
        <v>32</v>
      </c>
      <c r="B18" s="133"/>
      <c r="C18" s="134"/>
      <c r="D18" s="25" t="s">
        <v>14</v>
      </c>
      <c r="E18" s="8">
        <v>20978</v>
      </c>
      <c r="F18" s="9">
        <v>85952</v>
      </c>
      <c r="G18" s="9">
        <v>0</v>
      </c>
      <c r="H18" s="9">
        <v>0</v>
      </c>
      <c r="I18" s="10">
        <v>0</v>
      </c>
    </row>
    <row r="19" spans="1:9" x14ac:dyDescent="0.25">
      <c r="A19" s="135" t="s">
        <v>111</v>
      </c>
      <c r="B19" s="136"/>
      <c r="C19" s="137"/>
      <c r="D19" s="71" t="s">
        <v>98</v>
      </c>
      <c r="E19" s="83">
        <v>2614</v>
      </c>
      <c r="F19" s="79">
        <v>0</v>
      </c>
      <c r="G19" s="79">
        <v>0</v>
      </c>
      <c r="H19" s="79">
        <v>0</v>
      </c>
      <c r="I19" s="79">
        <v>0</v>
      </c>
    </row>
    <row r="20" spans="1:9" s="92" customFormat="1" x14ac:dyDescent="0.25">
      <c r="A20" s="138" t="s">
        <v>97</v>
      </c>
      <c r="B20" s="139"/>
      <c r="C20" s="140"/>
      <c r="D20" s="88" t="s">
        <v>75</v>
      </c>
      <c r="E20" s="89">
        <v>2614</v>
      </c>
      <c r="F20" s="90">
        <v>0</v>
      </c>
      <c r="G20" s="90">
        <v>0</v>
      </c>
      <c r="H20" s="90">
        <v>0</v>
      </c>
      <c r="I20" s="91">
        <v>0</v>
      </c>
    </row>
    <row r="21" spans="1:9" x14ac:dyDescent="0.25">
      <c r="A21" s="129">
        <v>3</v>
      </c>
      <c r="B21" s="130"/>
      <c r="C21" s="131"/>
      <c r="D21" s="73" t="s">
        <v>5</v>
      </c>
      <c r="E21" s="8">
        <v>2614</v>
      </c>
      <c r="F21" s="9">
        <v>0</v>
      </c>
      <c r="G21" s="9">
        <v>0</v>
      </c>
      <c r="H21" s="9">
        <v>0</v>
      </c>
      <c r="I21" s="10">
        <v>0</v>
      </c>
    </row>
    <row r="22" spans="1:9" x14ac:dyDescent="0.25">
      <c r="A22" s="132">
        <v>31</v>
      </c>
      <c r="B22" s="133"/>
      <c r="C22" s="134"/>
      <c r="D22" s="73" t="s">
        <v>99</v>
      </c>
      <c r="E22" s="8">
        <v>2078</v>
      </c>
      <c r="F22" s="9">
        <v>0</v>
      </c>
      <c r="G22" s="9">
        <v>0</v>
      </c>
      <c r="H22" s="9">
        <v>0</v>
      </c>
      <c r="I22" s="10">
        <v>0</v>
      </c>
    </row>
    <row r="23" spans="1:9" ht="18" customHeight="1" x14ac:dyDescent="0.25">
      <c r="A23" s="132">
        <v>32</v>
      </c>
      <c r="B23" s="133"/>
      <c r="C23" s="134"/>
      <c r="D23" s="73" t="s">
        <v>14</v>
      </c>
      <c r="E23" s="8">
        <v>536</v>
      </c>
      <c r="F23" s="9">
        <v>0</v>
      </c>
      <c r="G23" s="9">
        <v>0</v>
      </c>
      <c r="H23" s="9">
        <v>0</v>
      </c>
      <c r="I23" s="10">
        <v>0</v>
      </c>
    </row>
    <row r="24" spans="1:9" s="87" customFormat="1" x14ac:dyDescent="0.25">
      <c r="A24" s="135" t="s">
        <v>113</v>
      </c>
      <c r="B24" s="136"/>
      <c r="C24" s="137"/>
      <c r="D24" s="86" t="s">
        <v>100</v>
      </c>
      <c r="E24" s="83">
        <v>0</v>
      </c>
      <c r="F24" s="79">
        <v>0</v>
      </c>
      <c r="G24" s="79">
        <v>65000</v>
      </c>
      <c r="H24" s="79">
        <v>20000</v>
      </c>
      <c r="I24" s="79">
        <v>20000</v>
      </c>
    </row>
    <row r="25" spans="1:9" s="92" customFormat="1" x14ac:dyDescent="0.25">
      <c r="A25" s="138" t="s">
        <v>97</v>
      </c>
      <c r="B25" s="139"/>
      <c r="C25" s="140"/>
      <c r="D25" s="88" t="s">
        <v>75</v>
      </c>
      <c r="E25" s="89">
        <v>0</v>
      </c>
      <c r="F25" s="90">
        <v>0</v>
      </c>
      <c r="G25" s="90">
        <v>65000</v>
      </c>
      <c r="H25" s="90">
        <v>20000</v>
      </c>
      <c r="I25" s="91">
        <v>20000</v>
      </c>
    </row>
    <row r="26" spans="1:9" x14ac:dyDescent="0.25">
      <c r="A26" s="129">
        <v>3</v>
      </c>
      <c r="B26" s="130"/>
      <c r="C26" s="131"/>
      <c r="D26" s="73" t="s">
        <v>5</v>
      </c>
      <c r="E26" s="8">
        <v>0</v>
      </c>
      <c r="F26" s="9">
        <v>0</v>
      </c>
      <c r="G26" s="9">
        <v>65000</v>
      </c>
      <c r="H26" s="9">
        <v>20000</v>
      </c>
      <c r="I26" s="10">
        <v>20000</v>
      </c>
    </row>
    <row r="27" spans="1:9" x14ac:dyDescent="0.25">
      <c r="A27" s="132">
        <v>31</v>
      </c>
      <c r="B27" s="133"/>
      <c r="C27" s="134"/>
      <c r="D27" s="73" t="s">
        <v>99</v>
      </c>
      <c r="E27" s="8">
        <v>0</v>
      </c>
      <c r="F27" s="9">
        <v>0</v>
      </c>
      <c r="G27" s="9">
        <v>3415</v>
      </c>
      <c r="H27" s="9">
        <v>1665</v>
      </c>
      <c r="I27" s="10">
        <v>1665</v>
      </c>
    </row>
    <row r="28" spans="1:9" ht="18" customHeight="1" x14ac:dyDescent="0.25">
      <c r="A28" s="132">
        <v>32</v>
      </c>
      <c r="B28" s="133"/>
      <c r="C28" s="134"/>
      <c r="D28" s="73" t="s">
        <v>14</v>
      </c>
      <c r="E28" s="8">
        <v>0</v>
      </c>
      <c r="F28" s="9">
        <v>0</v>
      </c>
      <c r="G28" s="9">
        <v>61585</v>
      </c>
      <c r="H28" s="9">
        <v>18335</v>
      </c>
      <c r="I28" s="10">
        <v>18335</v>
      </c>
    </row>
    <row r="29" spans="1:9" s="87" customFormat="1" ht="38.25" x14ac:dyDescent="0.25">
      <c r="A29" s="135" t="s">
        <v>101</v>
      </c>
      <c r="B29" s="136"/>
      <c r="C29" s="137"/>
      <c r="D29" s="86" t="s">
        <v>102</v>
      </c>
      <c r="E29" s="83">
        <v>12785</v>
      </c>
      <c r="F29" s="79">
        <v>19792</v>
      </c>
      <c r="G29" s="79">
        <v>13042</v>
      </c>
      <c r="H29" s="79">
        <v>13042</v>
      </c>
      <c r="I29" s="79">
        <v>13042</v>
      </c>
    </row>
    <row r="30" spans="1:9" s="87" customFormat="1" ht="25.5" x14ac:dyDescent="0.25">
      <c r="A30" s="135" t="s">
        <v>114</v>
      </c>
      <c r="B30" s="136"/>
      <c r="C30" s="137"/>
      <c r="D30" s="86" t="s">
        <v>103</v>
      </c>
      <c r="E30" s="83">
        <v>4583</v>
      </c>
      <c r="F30" s="79">
        <v>12750</v>
      </c>
      <c r="G30" s="79">
        <v>6000</v>
      </c>
      <c r="H30" s="79">
        <v>6000</v>
      </c>
      <c r="I30" s="79">
        <v>6000</v>
      </c>
    </row>
    <row r="31" spans="1:9" s="92" customFormat="1" x14ac:dyDescent="0.25">
      <c r="A31" s="138" t="s">
        <v>104</v>
      </c>
      <c r="B31" s="139"/>
      <c r="C31" s="140"/>
      <c r="D31" s="88" t="s">
        <v>56</v>
      </c>
      <c r="E31" s="89">
        <v>2333</v>
      </c>
      <c r="F31" s="90">
        <v>2750</v>
      </c>
      <c r="G31" s="90">
        <v>0</v>
      </c>
      <c r="H31" s="90">
        <v>0</v>
      </c>
      <c r="I31" s="91">
        <v>0</v>
      </c>
    </row>
    <row r="32" spans="1:9" x14ac:dyDescent="0.25">
      <c r="A32" s="129">
        <v>3</v>
      </c>
      <c r="B32" s="130"/>
      <c r="C32" s="131"/>
      <c r="D32" s="74" t="s">
        <v>5</v>
      </c>
      <c r="E32" s="8">
        <v>2333</v>
      </c>
      <c r="F32" s="9">
        <v>2750</v>
      </c>
      <c r="G32" s="9">
        <v>0</v>
      </c>
      <c r="H32" s="9">
        <v>0</v>
      </c>
      <c r="I32" s="10">
        <v>0</v>
      </c>
    </row>
    <row r="33" spans="1:9" x14ac:dyDescent="0.25">
      <c r="A33" s="132">
        <v>31</v>
      </c>
      <c r="B33" s="133"/>
      <c r="C33" s="134"/>
      <c r="D33" s="74" t="s">
        <v>99</v>
      </c>
      <c r="E33" s="8">
        <v>100</v>
      </c>
      <c r="F33" s="9">
        <v>0</v>
      </c>
      <c r="G33" s="9">
        <v>0</v>
      </c>
      <c r="H33" s="9">
        <v>0</v>
      </c>
      <c r="I33" s="10">
        <v>0</v>
      </c>
    </row>
    <row r="34" spans="1:9" ht="18" customHeight="1" x14ac:dyDescent="0.25">
      <c r="A34" s="132">
        <v>32</v>
      </c>
      <c r="B34" s="133"/>
      <c r="C34" s="134"/>
      <c r="D34" s="74" t="s">
        <v>14</v>
      </c>
      <c r="E34" s="8">
        <v>2233</v>
      </c>
      <c r="F34" s="9">
        <v>2750</v>
      </c>
      <c r="G34" s="9">
        <v>0</v>
      </c>
      <c r="H34" s="9">
        <v>0</v>
      </c>
      <c r="I34" s="10">
        <v>0</v>
      </c>
    </row>
    <row r="35" spans="1:9" s="92" customFormat="1" x14ac:dyDescent="0.25">
      <c r="A35" s="138" t="s">
        <v>105</v>
      </c>
      <c r="B35" s="139"/>
      <c r="C35" s="140"/>
      <c r="D35" s="88" t="s">
        <v>77</v>
      </c>
      <c r="E35" s="89">
        <v>2250</v>
      </c>
      <c r="F35" s="90">
        <v>10000</v>
      </c>
      <c r="G35" s="90">
        <v>6000</v>
      </c>
      <c r="H35" s="90">
        <v>6000</v>
      </c>
      <c r="I35" s="91">
        <v>6000</v>
      </c>
    </row>
    <row r="36" spans="1:9" x14ac:dyDescent="0.25">
      <c r="A36" s="129">
        <v>3</v>
      </c>
      <c r="B36" s="130"/>
      <c r="C36" s="131"/>
      <c r="D36" s="74" t="s">
        <v>5</v>
      </c>
      <c r="E36" s="8">
        <v>2250</v>
      </c>
      <c r="F36" s="9">
        <v>10000</v>
      </c>
      <c r="G36" s="9">
        <v>6000</v>
      </c>
      <c r="H36" s="9">
        <v>6000</v>
      </c>
      <c r="I36" s="10">
        <v>6000</v>
      </c>
    </row>
    <row r="37" spans="1:9" ht="18" customHeight="1" x14ac:dyDescent="0.25">
      <c r="A37" s="132">
        <v>32</v>
      </c>
      <c r="B37" s="133"/>
      <c r="C37" s="134"/>
      <c r="D37" s="74" t="s">
        <v>14</v>
      </c>
      <c r="E37" s="8">
        <v>2250</v>
      </c>
      <c r="F37" s="9">
        <v>10000</v>
      </c>
      <c r="G37" s="9">
        <v>6000</v>
      </c>
      <c r="H37" s="9">
        <v>6000</v>
      </c>
      <c r="I37" s="10">
        <v>6000</v>
      </c>
    </row>
    <row r="38" spans="1:9" s="87" customFormat="1" x14ac:dyDescent="0.25">
      <c r="A38" s="135" t="s">
        <v>115</v>
      </c>
      <c r="B38" s="136"/>
      <c r="C38" s="137"/>
      <c r="D38" s="86" t="s">
        <v>106</v>
      </c>
      <c r="E38" s="83">
        <v>116</v>
      </c>
      <c r="F38" s="79">
        <v>0</v>
      </c>
      <c r="G38" s="79">
        <v>0</v>
      </c>
      <c r="H38" s="79">
        <v>0</v>
      </c>
      <c r="I38" s="79">
        <v>0</v>
      </c>
    </row>
    <row r="39" spans="1:9" s="92" customFormat="1" x14ac:dyDescent="0.25">
      <c r="A39" s="138" t="s">
        <v>104</v>
      </c>
      <c r="B39" s="139"/>
      <c r="C39" s="140"/>
      <c r="D39" s="88" t="s">
        <v>56</v>
      </c>
      <c r="E39" s="89">
        <v>116</v>
      </c>
      <c r="F39" s="90">
        <v>0</v>
      </c>
      <c r="G39" s="90">
        <v>0</v>
      </c>
      <c r="H39" s="90">
        <v>0</v>
      </c>
      <c r="I39" s="91">
        <v>0</v>
      </c>
    </row>
    <row r="40" spans="1:9" x14ac:dyDescent="0.25">
      <c r="A40" s="129">
        <v>3</v>
      </c>
      <c r="B40" s="130"/>
      <c r="C40" s="131"/>
      <c r="D40" s="74" t="s">
        <v>5</v>
      </c>
      <c r="E40" s="8">
        <v>116</v>
      </c>
      <c r="F40" s="9">
        <v>0</v>
      </c>
      <c r="G40" s="9">
        <v>0</v>
      </c>
      <c r="H40" s="9">
        <v>0</v>
      </c>
      <c r="I40" s="10">
        <v>0</v>
      </c>
    </row>
    <row r="41" spans="1:9" ht="38.25" x14ac:dyDescent="0.25">
      <c r="A41" s="132">
        <v>37</v>
      </c>
      <c r="B41" s="133"/>
      <c r="C41" s="134"/>
      <c r="D41" s="74" t="s">
        <v>70</v>
      </c>
      <c r="E41" s="8">
        <v>116</v>
      </c>
      <c r="F41" s="9">
        <v>0</v>
      </c>
      <c r="G41" s="9">
        <v>0</v>
      </c>
      <c r="H41" s="9">
        <v>0</v>
      </c>
      <c r="I41" s="10">
        <v>0</v>
      </c>
    </row>
    <row r="42" spans="1:9" s="87" customFormat="1" x14ac:dyDescent="0.25">
      <c r="A42" s="135" t="s">
        <v>116</v>
      </c>
      <c r="B42" s="136"/>
      <c r="C42" s="137"/>
      <c r="D42" s="86" t="s">
        <v>107</v>
      </c>
      <c r="E42" s="83">
        <v>5442</v>
      </c>
      <c r="F42" s="79">
        <v>5442</v>
      </c>
      <c r="G42" s="79">
        <v>5442</v>
      </c>
      <c r="H42" s="79">
        <v>5442</v>
      </c>
      <c r="I42" s="79">
        <v>5442</v>
      </c>
    </row>
    <row r="43" spans="1:9" s="92" customFormat="1" x14ac:dyDescent="0.25">
      <c r="A43" s="138" t="s">
        <v>104</v>
      </c>
      <c r="B43" s="139"/>
      <c r="C43" s="140"/>
      <c r="D43" s="88" t="s">
        <v>56</v>
      </c>
      <c r="E43" s="89">
        <v>5442</v>
      </c>
      <c r="F43" s="90">
        <v>5442</v>
      </c>
      <c r="G43" s="90">
        <v>5442</v>
      </c>
      <c r="H43" s="90">
        <v>5442</v>
      </c>
      <c r="I43" s="91">
        <v>5442</v>
      </c>
    </row>
    <row r="44" spans="1:9" x14ac:dyDescent="0.25">
      <c r="A44" s="129">
        <v>3</v>
      </c>
      <c r="B44" s="130"/>
      <c r="C44" s="131"/>
      <c r="D44" s="74" t="s">
        <v>5</v>
      </c>
      <c r="E44" s="8">
        <v>5442</v>
      </c>
      <c r="F44" s="9">
        <v>5442</v>
      </c>
      <c r="G44" s="9">
        <v>5442</v>
      </c>
      <c r="H44" s="9">
        <v>5442</v>
      </c>
      <c r="I44" s="10">
        <v>5442</v>
      </c>
    </row>
    <row r="45" spans="1:9" x14ac:dyDescent="0.25">
      <c r="A45" s="132">
        <v>32</v>
      </c>
      <c r="B45" s="133"/>
      <c r="C45" s="134"/>
      <c r="D45" s="74" t="s">
        <v>14</v>
      </c>
      <c r="E45" s="8">
        <v>5442</v>
      </c>
      <c r="F45" s="9">
        <v>5442</v>
      </c>
      <c r="G45" s="9">
        <v>5442</v>
      </c>
      <c r="H45" s="9">
        <v>5442</v>
      </c>
      <c r="I45" s="10">
        <v>5442</v>
      </c>
    </row>
    <row r="46" spans="1:9" s="87" customFormat="1" x14ac:dyDescent="0.25">
      <c r="A46" s="135" t="s">
        <v>117</v>
      </c>
      <c r="B46" s="136"/>
      <c r="C46" s="137"/>
      <c r="D46" s="86" t="s">
        <v>108</v>
      </c>
      <c r="E46" s="83">
        <v>2445</v>
      </c>
      <c r="F46" s="79">
        <v>1400</v>
      </c>
      <c r="G46" s="79">
        <v>1400</v>
      </c>
      <c r="H46" s="79">
        <v>1400</v>
      </c>
      <c r="I46" s="79">
        <v>1400</v>
      </c>
    </row>
    <row r="47" spans="1:9" s="92" customFormat="1" x14ac:dyDescent="0.25">
      <c r="A47" s="138" t="s">
        <v>104</v>
      </c>
      <c r="B47" s="139"/>
      <c r="C47" s="140"/>
      <c r="D47" s="88" t="s">
        <v>56</v>
      </c>
      <c r="E47" s="89">
        <v>2445</v>
      </c>
      <c r="F47" s="90">
        <v>1400</v>
      </c>
      <c r="G47" s="90">
        <v>1400</v>
      </c>
      <c r="H47" s="90">
        <v>1400</v>
      </c>
      <c r="I47" s="91">
        <v>1400</v>
      </c>
    </row>
    <row r="48" spans="1:9" x14ac:dyDescent="0.25">
      <c r="A48" s="129">
        <v>3</v>
      </c>
      <c r="B48" s="130"/>
      <c r="C48" s="131"/>
      <c r="D48" s="74" t="s">
        <v>5</v>
      </c>
      <c r="E48" s="8">
        <v>772</v>
      </c>
      <c r="F48" s="9">
        <v>400</v>
      </c>
      <c r="G48" s="9">
        <v>1400</v>
      </c>
      <c r="H48" s="9">
        <v>1400</v>
      </c>
      <c r="I48" s="10">
        <v>1400</v>
      </c>
    </row>
    <row r="49" spans="1:9" ht="18" customHeight="1" x14ac:dyDescent="0.25">
      <c r="A49" s="132">
        <v>32</v>
      </c>
      <c r="B49" s="133"/>
      <c r="C49" s="134"/>
      <c r="D49" s="74" t="s">
        <v>14</v>
      </c>
      <c r="E49" s="8">
        <v>772</v>
      </c>
      <c r="F49" s="9">
        <v>400</v>
      </c>
      <c r="G49" s="9">
        <v>1400</v>
      </c>
      <c r="H49" s="9">
        <v>1400</v>
      </c>
      <c r="I49" s="10">
        <v>1400</v>
      </c>
    </row>
    <row r="50" spans="1:9" ht="25.5" x14ac:dyDescent="0.25">
      <c r="A50" s="129">
        <v>4</v>
      </c>
      <c r="B50" s="130"/>
      <c r="C50" s="131"/>
      <c r="D50" s="74" t="s">
        <v>7</v>
      </c>
      <c r="E50" s="8">
        <v>1673</v>
      </c>
      <c r="F50" s="9">
        <v>1000</v>
      </c>
      <c r="G50" s="9">
        <v>0</v>
      </c>
      <c r="H50" s="9">
        <v>0</v>
      </c>
      <c r="I50" s="10">
        <v>0</v>
      </c>
    </row>
    <row r="51" spans="1:9" ht="27" customHeight="1" x14ac:dyDescent="0.25">
      <c r="A51" s="132">
        <v>42</v>
      </c>
      <c r="B51" s="133"/>
      <c r="C51" s="134"/>
      <c r="D51" s="74" t="s">
        <v>72</v>
      </c>
      <c r="E51" s="8">
        <v>1673</v>
      </c>
      <c r="F51" s="9">
        <v>1000</v>
      </c>
      <c r="G51" s="9">
        <v>0</v>
      </c>
      <c r="H51" s="9">
        <v>0</v>
      </c>
      <c r="I51" s="10">
        <v>0</v>
      </c>
    </row>
    <row r="52" spans="1:9" s="87" customFormat="1" ht="38.25" x14ac:dyDescent="0.25">
      <c r="A52" s="135" t="s">
        <v>118</v>
      </c>
      <c r="B52" s="136"/>
      <c r="C52" s="137"/>
      <c r="D52" s="86" t="s">
        <v>109</v>
      </c>
      <c r="E52" s="83">
        <v>199</v>
      </c>
      <c r="F52" s="79">
        <v>200</v>
      </c>
      <c r="G52" s="79">
        <v>200</v>
      </c>
      <c r="H52" s="79">
        <v>200</v>
      </c>
      <c r="I52" s="79">
        <v>200</v>
      </c>
    </row>
    <row r="53" spans="1:9" s="92" customFormat="1" x14ac:dyDescent="0.25">
      <c r="A53" s="138" t="s">
        <v>110</v>
      </c>
      <c r="B53" s="139"/>
      <c r="C53" s="140"/>
      <c r="D53" s="88" t="s">
        <v>76</v>
      </c>
      <c r="E53" s="89">
        <v>199</v>
      </c>
      <c r="F53" s="90">
        <v>200</v>
      </c>
      <c r="G53" s="90">
        <v>200</v>
      </c>
      <c r="H53" s="90">
        <v>200</v>
      </c>
      <c r="I53" s="91">
        <v>200</v>
      </c>
    </row>
    <row r="54" spans="1:9" x14ac:dyDescent="0.25">
      <c r="A54" s="129">
        <v>3</v>
      </c>
      <c r="B54" s="130"/>
      <c r="C54" s="131"/>
      <c r="D54" s="74" t="s">
        <v>5</v>
      </c>
      <c r="E54" s="8">
        <v>199</v>
      </c>
      <c r="F54" s="9">
        <v>200</v>
      </c>
      <c r="G54" s="9">
        <v>200</v>
      </c>
      <c r="H54" s="9">
        <v>200</v>
      </c>
      <c r="I54" s="10">
        <v>200</v>
      </c>
    </row>
    <row r="55" spans="1:9" x14ac:dyDescent="0.25">
      <c r="A55" s="132">
        <v>38</v>
      </c>
      <c r="B55" s="133"/>
      <c r="C55" s="134"/>
      <c r="D55" s="74" t="s">
        <v>71</v>
      </c>
      <c r="E55" s="8">
        <v>199</v>
      </c>
      <c r="F55" s="9">
        <v>200</v>
      </c>
      <c r="G55" s="9">
        <v>200</v>
      </c>
      <c r="H55" s="9">
        <v>200</v>
      </c>
      <c r="I55" s="10">
        <v>200</v>
      </c>
    </row>
    <row r="56" spans="1:9" s="87" customFormat="1" ht="38.25" x14ac:dyDescent="0.25">
      <c r="A56" s="135" t="s">
        <v>119</v>
      </c>
      <c r="B56" s="136"/>
      <c r="C56" s="137"/>
      <c r="D56" s="86" t="s">
        <v>120</v>
      </c>
      <c r="E56" s="83">
        <v>24245</v>
      </c>
      <c r="F56" s="79">
        <v>102402</v>
      </c>
      <c r="G56" s="79">
        <v>199000</v>
      </c>
      <c r="H56" s="79">
        <v>30000</v>
      </c>
      <c r="I56" s="79">
        <v>0</v>
      </c>
    </row>
    <row r="57" spans="1:9" s="87" customFormat="1" x14ac:dyDescent="0.25">
      <c r="A57" s="135" t="s">
        <v>122</v>
      </c>
      <c r="B57" s="136"/>
      <c r="C57" s="137"/>
      <c r="D57" s="86" t="s">
        <v>121</v>
      </c>
      <c r="E57" s="83">
        <v>24245</v>
      </c>
      <c r="F57" s="79">
        <v>102402</v>
      </c>
      <c r="G57" s="79">
        <v>199000</v>
      </c>
      <c r="H57" s="79">
        <v>30000</v>
      </c>
      <c r="I57" s="79">
        <v>0</v>
      </c>
    </row>
    <row r="58" spans="1:9" s="92" customFormat="1" x14ac:dyDescent="0.25">
      <c r="A58" s="138" t="s">
        <v>104</v>
      </c>
      <c r="B58" s="139"/>
      <c r="C58" s="140"/>
      <c r="D58" s="88" t="s">
        <v>56</v>
      </c>
      <c r="E58" s="89">
        <v>19594</v>
      </c>
      <c r="F58" s="90">
        <v>45000</v>
      </c>
      <c r="G58" s="90">
        <v>104000</v>
      </c>
      <c r="H58" s="90">
        <v>30000</v>
      </c>
      <c r="I58" s="91">
        <v>0</v>
      </c>
    </row>
    <row r="59" spans="1:9" x14ac:dyDescent="0.25">
      <c r="A59" s="129">
        <v>3</v>
      </c>
      <c r="B59" s="130"/>
      <c r="C59" s="131"/>
      <c r="D59" s="74" t="s">
        <v>5</v>
      </c>
      <c r="E59" s="8">
        <v>19594</v>
      </c>
      <c r="F59" s="9">
        <v>45000</v>
      </c>
      <c r="G59" s="9">
        <v>1000</v>
      </c>
      <c r="H59" s="9">
        <v>1000</v>
      </c>
      <c r="I59" s="10">
        <v>0</v>
      </c>
    </row>
    <row r="60" spans="1:9" ht="18" customHeight="1" x14ac:dyDescent="0.25">
      <c r="A60" s="132">
        <v>32</v>
      </c>
      <c r="B60" s="133"/>
      <c r="C60" s="134"/>
      <c r="D60" s="74" t="s">
        <v>14</v>
      </c>
      <c r="E60" s="8">
        <v>19594</v>
      </c>
      <c r="F60" s="9">
        <v>45000</v>
      </c>
      <c r="G60" s="9">
        <v>1000</v>
      </c>
      <c r="H60" s="9">
        <v>1000</v>
      </c>
      <c r="I60" s="10">
        <v>0</v>
      </c>
    </row>
    <row r="61" spans="1:9" ht="25.5" x14ac:dyDescent="0.25">
      <c r="A61" s="129">
        <v>4</v>
      </c>
      <c r="B61" s="130"/>
      <c r="C61" s="131"/>
      <c r="D61" s="74" t="s">
        <v>7</v>
      </c>
      <c r="E61" s="8">
        <v>0</v>
      </c>
      <c r="F61" s="9">
        <v>0</v>
      </c>
      <c r="G61" s="9">
        <v>103000</v>
      </c>
      <c r="H61" s="9">
        <v>29000</v>
      </c>
      <c r="I61" s="10">
        <v>0</v>
      </c>
    </row>
    <row r="62" spans="1:9" ht="28.9" customHeight="1" x14ac:dyDescent="0.25">
      <c r="A62" s="132">
        <v>45</v>
      </c>
      <c r="B62" s="133"/>
      <c r="C62" s="134"/>
      <c r="D62" s="74" t="s">
        <v>73</v>
      </c>
      <c r="E62" s="8">
        <v>0</v>
      </c>
      <c r="F62" s="9">
        <v>0</v>
      </c>
      <c r="G62" s="9">
        <v>103000</v>
      </c>
      <c r="H62" s="9">
        <v>29000</v>
      </c>
      <c r="I62" s="10">
        <v>0</v>
      </c>
    </row>
    <row r="63" spans="1:9" s="92" customFormat="1" x14ac:dyDescent="0.25">
      <c r="A63" s="138" t="s">
        <v>97</v>
      </c>
      <c r="B63" s="139"/>
      <c r="C63" s="140"/>
      <c r="D63" s="88" t="s">
        <v>75</v>
      </c>
      <c r="E63" s="89">
        <v>4651</v>
      </c>
      <c r="F63" s="90">
        <v>57402</v>
      </c>
      <c r="G63" s="90">
        <v>95000</v>
      </c>
      <c r="H63" s="90">
        <v>0</v>
      </c>
      <c r="I63" s="91">
        <v>0</v>
      </c>
    </row>
    <row r="64" spans="1:9" x14ac:dyDescent="0.25">
      <c r="A64" s="129">
        <v>3</v>
      </c>
      <c r="B64" s="130"/>
      <c r="C64" s="131"/>
      <c r="D64" s="74" t="s">
        <v>5</v>
      </c>
      <c r="E64" s="8">
        <v>4651</v>
      </c>
      <c r="F64" s="9">
        <v>57402</v>
      </c>
      <c r="G64" s="9">
        <v>0</v>
      </c>
      <c r="H64" s="9">
        <v>0</v>
      </c>
      <c r="I64" s="10">
        <v>0</v>
      </c>
    </row>
    <row r="65" spans="1:9" x14ac:dyDescent="0.25">
      <c r="A65" s="132">
        <v>32</v>
      </c>
      <c r="B65" s="133"/>
      <c r="C65" s="134"/>
      <c r="D65" s="74" t="s">
        <v>14</v>
      </c>
      <c r="E65" s="8">
        <v>4651</v>
      </c>
      <c r="F65" s="9">
        <v>57402</v>
      </c>
      <c r="G65" s="9">
        <v>0</v>
      </c>
      <c r="H65" s="9">
        <v>0</v>
      </c>
      <c r="I65" s="10">
        <v>0</v>
      </c>
    </row>
    <row r="66" spans="1:9" ht="25.5" x14ac:dyDescent="0.25">
      <c r="A66" s="129">
        <v>4</v>
      </c>
      <c r="B66" s="130"/>
      <c r="C66" s="131"/>
      <c r="D66" s="85" t="s">
        <v>7</v>
      </c>
      <c r="E66" s="8">
        <v>0</v>
      </c>
      <c r="F66" s="9">
        <v>0</v>
      </c>
      <c r="G66" s="9">
        <v>95000</v>
      </c>
      <c r="H66" s="9">
        <v>0</v>
      </c>
      <c r="I66" s="10">
        <v>0</v>
      </c>
    </row>
    <row r="67" spans="1:9" ht="28.9" customHeight="1" x14ac:dyDescent="0.25">
      <c r="A67" s="132">
        <v>45</v>
      </c>
      <c r="B67" s="133"/>
      <c r="C67" s="134"/>
      <c r="D67" s="85" t="s">
        <v>73</v>
      </c>
      <c r="E67" s="8">
        <v>0</v>
      </c>
      <c r="F67" s="9">
        <v>0</v>
      </c>
      <c r="G67" s="9">
        <v>95000</v>
      </c>
      <c r="H67" s="9">
        <v>0</v>
      </c>
      <c r="I67" s="10">
        <v>0</v>
      </c>
    </row>
    <row r="68" spans="1:9" s="87" customFormat="1" ht="25.5" x14ac:dyDescent="0.25">
      <c r="A68" s="135" t="s">
        <v>123</v>
      </c>
      <c r="B68" s="136"/>
      <c r="C68" s="137"/>
      <c r="D68" s="86" t="s">
        <v>124</v>
      </c>
      <c r="E68" s="83">
        <v>3121706</v>
      </c>
      <c r="F68" s="79">
        <v>3879493</v>
      </c>
      <c r="G68" s="79">
        <v>4173067</v>
      </c>
      <c r="H68" s="79">
        <v>4157567</v>
      </c>
      <c r="I68" s="79">
        <v>4157567</v>
      </c>
    </row>
    <row r="69" spans="1:9" s="87" customFormat="1" ht="38.25" x14ac:dyDescent="0.25">
      <c r="A69" s="135" t="s">
        <v>125</v>
      </c>
      <c r="B69" s="136"/>
      <c r="C69" s="137"/>
      <c r="D69" s="86" t="s">
        <v>126</v>
      </c>
      <c r="E69" s="83">
        <v>3111716</v>
      </c>
      <c r="F69" s="79">
        <v>3871493</v>
      </c>
      <c r="G69" s="79">
        <v>4169067</v>
      </c>
      <c r="H69" s="79">
        <v>4153567</v>
      </c>
      <c r="I69" s="79">
        <v>4153567</v>
      </c>
    </row>
    <row r="70" spans="1:9" s="92" customFormat="1" x14ac:dyDescent="0.25">
      <c r="A70" s="138" t="s">
        <v>127</v>
      </c>
      <c r="B70" s="139"/>
      <c r="C70" s="140"/>
      <c r="D70" s="88" t="s">
        <v>60</v>
      </c>
      <c r="E70" s="89">
        <v>7814</v>
      </c>
      <c r="F70" s="90">
        <v>28402</v>
      </c>
      <c r="G70" s="90">
        <v>23635</v>
      </c>
      <c r="H70" s="90">
        <v>23135</v>
      </c>
      <c r="I70" s="91">
        <v>23135</v>
      </c>
    </row>
    <row r="71" spans="1:9" x14ac:dyDescent="0.25">
      <c r="A71" s="129">
        <v>3</v>
      </c>
      <c r="B71" s="130"/>
      <c r="C71" s="131"/>
      <c r="D71" s="85" t="s">
        <v>5</v>
      </c>
      <c r="E71" s="8">
        <v>7814</v>
      </c>
      <c r="F71" s="9">
        <v>28402</v>
      </c>
      <c r="G71" s="9">
        <v>23635</v>
      </c>
      <c r="H71" s="9">
        <v>23135</v>
      </c>
      <c r="I71" s="10">
        <v>23135</v>
      </c>
    </row>
    <row r="72" spans="1:9" x14ac:dyDescent="0.25">
      <c r="A72" s="132">
        <v>31</v>
      </c>
      <c r="B72" s="133"/>
      <c r="C72" s="134"/>
      <c r="D72" s="85" t="s">
        <v>6</v>
      </c>
      <c r="E72" s="8">
        <v>5107</v>
      </c>
      <c r="F72" s="9">
        <v>1165</v>
      </c>
      <c r="G72" s="9">
        <v>1165</v>
      </c>
      <c r="H72" s="9">
        <v>1165</v>
      </c>
      <c r="I72" s="10">
        <v>1165</v>
      </c>
    </row>
    <row r="73" spans="1:9" ht="18" customHeight="1" x14ac:dyDescent="0.25">
      <c r="A73" s="132">
        <v>32</v>
      </c>
      <c r="B73" s="133"/>
      <c r="C73" s="134"/>
      <c r="D73" s="85" t="s">
        <v>14</v>
      </c>
      <c r="E73" s="8">
        <v>2707</v>
      </c>
      <c r="F73" s="9">
        <v>27237</v>
      </c>
      <c r="G73" s="9">
        <v>22470</v>
      </c>
      <c r="H73" s="9">
        <v>21970</v>
      </c>
      <c r="I73" s="10">
        <v>21970</v>
      </c>
    </row>
    <row r="74" spans="1:9" s="92" customFormat="1" ht="16.899999999999999" customHeight="1" x14ac:dyDescent="0.25">
      <c r="A74" s="138" t="s">
        <v>128</v>
      </c>
      <c r="B74" s="139"/>
      <c r="C74" s="140"/>
      <c r="D74" s="88" t="s">
        <v>58</v>
      </c>
      <c r="E74" s="89">
        <v>313041</v>
      </c>
      <c r="F74" s="90">
        <v>318663</v>
      </c>
      <c r="G74" s="90">
        <v>285000</v>
      </c>
      <c r="H74" s="90">
        <v>270000</v>
      </c>
      <c r="I74" s="91">
        <v>270000</v>
      </c>
    </row>
    <row r="75" spans="1:9" x14ac:dyDescent="0.25">
      <c r="A75" s="129">
        <v>3</v>
      </c>
      <c r="B75" s="130"/>
      <c r="C75" s="131"/>
      <c r="D75" s="85" t="s">
        <v>5</v>
      </c>
      <c r="E75" s="8">
        <v>282081</v>
      </c>
      <c r="F75" s="9">
        <v>268663</v>
      </c>
      <c r="G75" s="9">
        <v>235000</v>
      </c>
      <c r="H75" s="9">
        <v>220000</v>
      </c>
      <c r="I75" s="10">
        <v>220000</v>
      </c>
    </row>
    <row r="76" spans="1:9" x14ac:dyDescent="0.25">
      <c r="A76" s="132">
        <v>31</v>
      </c>
      <c r="B76" s="133"/>
      <c r="C76" s="134"/>
      <c r="D76" s="85" t="s">
        <v>6</v>
      </c>
      <c r="E76" s="8">
        <v>27649</v>
      </c>
      <c r="F76" s="9">
        <v>31300</v>
      </c>
      <c r="G76" s="9">
        <v>38000</v>
      </c>
      <c r="H76" s="9">
        <v>38000</v>
      </c>
      <c r="I76" s="10">
        <v>38000</v>
      </c>
    </row>
    <row r="77" spans="1:9" ht="18" customHeight="1" x14ac:dyDescent="0.25">
      <c r="A77" s="132">
        <v>32</v>
      </c>
      <c r="B77" s="133"/>
      <c r="C77" s="134"/>
      <c r="D77" s="85" t="s">
        <v>14</v>
      </c>
      <c r="E77" s="8">
        <v>252191</v>
      </c>
      <c r="F77" s="9">
        <v>236363</v>
      </c>
      <c r="G77" s="9">
        <v>195000</v>
      </c>
      <c r="H77" s="9">
        <v>180000</v>
      </c>
      <c r="I77" s="10">
        <v>180000</v>
      </c>
    </row>
    <row r="78" spans="1:9" ht="18" customHeight="1" x14ac:dyDescent="0.25">
      <c r="A78" s="132">
        <v>34</v>
      </c>
      <c r="B78" s="133"/>
      <c r="C78" s="134"/>
      <c r="D78" s="85" t="s">
        <v>69</v>
      </c>
      <c r="E78" s="8">
        <v>2241</v>
      </c>
      <c r="F78" s="9">
        <v>1000</v>
      </c>
      <c r="G78" s="9">
        <v>2000</v>
      </c>
      <c r="H78" s="9">
        <v>2000</v>
      </c>
      <c r="I78" s="10">
        <v>2000</v>
      </c>
    </row>
    <row r="79" spans="1:9" ht="25.5" x14ac:dyDescent="0.25">
      <c r="A79" s="129">
        <v>4</v>
      </c>
      <c r="B79" s="130"/>
      <c r="C79" s="131"/>
      <c r="D79" s="85" t="s">
        <v>7</v>
      </c>
      <c r="E79" s="8">
        <v>30960</v>
      </c>
      <c r="F79" s="9">
        <v>50000</v>
      </c>
      <c r="G79" s="9">
        <v>50000</v>
      </c>
      <c r="H79" s="9">
        <v>50000</v>
      </c>
      <c r="I79" s="10">
        <v>50000</v>
      </c>
    </row>
    <row r="80" spans="1:9" ht="25.5" x14ac:dyDescent="0.25">
      <c r="A80" s="132">
        <v>42</v>
      </c>
      <c r="B80" s="133"/>
      <c r="C80" s="134"/>
      <c r="D80" s="85" t="s">
        <v>72</v>
      </c>
      <c r="E80" s="8">
        <v>30960</v>
      </c>
      <c r="F80" s="9">
        <v>50000</v>
      </c>
      <c r="G80" s="9">
        <v>50000</v>
      </c>
      <c r="H80" s="9">
        <v>50000</v>
      </c>
      <c r="I80" s="10">
        <v>50000</v>
      </c>
    </row>
    <row r="81" spans="1:9" s="92" customFormat="1" x14ac:dyDescent="0.25">
      <c r="A81" s="138" t="s">
        <v>129</v>
      </c>
      <c r="B81" s="139"/>
      <c r="C81" s="140"/>
      <c r="D81" s="88" t="s">
        <v>74</v>
      </c>
      <c r="E81" s="89">
        <v>217959</v>
      </c>
      <c r="F81" s="90">
        <v>256400</v>
      </c>
      <c r="G81" s="90">
        <v>256400</v>
      </c>
      <c r="H81" s="90">
        <v>256400</v>
      </c>
      <c r="I81" s="91">
        <v>256400</v>
      </c>
    </row>
    <row r="82" spans="1:9" x14ac:dyDescent="0.25">
      <c r="A82" s="129">
        <v>3</v>
      </c>
      <c r="B82" s="130"/>
      <c r="C82" s="131"/>
      <c r="D82" s="85" t="s">
        <v>5</v>
      </c>
      <c r="E82" s="8">
        <v>217959</v>
      </c>
      <c r="F82" s="9">
        <v>256400</v>
      </c>
      <c r="G82" s="9">
        <v>256400</v>
      </c>
      <c r="H82" s="9">
        <v>256400</v>
      </c>
      <c r="I82" s="10">
        <v>256400</v>
      </c>
    </row>
    <row r="83" spans="1:9" x14ac:dyDescent="0.25">
      <c r="A83" s="132">
        <v>32</v>
      </c>
      <c r="B83" s="133"/>
      <c r="C83" s="134"/>
      <c r="D83" s="85" t="s">
        <v>14</v>
      </c>
      <c r="E83" s="8">
        <v>217959</v>
      </c>
      <c r="F83" s="9">
        <v>256400</v>
      </c>
      <c r="G83" s="9">
        <v>256400</v>
      </c>
      <c r="H83" s="9">
        <v>256400</v>
      </c>
      <c r="I83" s="10">
        <v>256400</v>
      </c>
    </row>
    <row r="84" spans="1:9" s="92" customFormat="1" x14ac:dyDescent="0.25">
      <c r="A84" s="138" t="s">
        <v>110</v>
      </c>
      <c r="B84" s="139"/>
      <c r="C84" s="140"/>
      <c r="D84" s="88" t="s">
        <v>76</v>
      </c>
      <c r="E84" s="89">
        <v>2572902</v>
      </c>
      <c r="F84" s="90">
        <v>3268028</v>
      </c>
      <c r="G84" s="90">
        <v>3604032</v>
      </c>
      <c r="H84" s="90">
        <v>3604032</v>
      </c>
      <c r="I84" s="91">
        <v>3604032</v>
      </c>
    </row>
    <row r="85" spans="1:9" x14ac:dyDescent="0.25">
      <c r="A85" s="129">
        <v>3</v>
      </c>
      <c r="B85" s="130"/>
      <c r="C85" s="131"/>
      <c r="D85" s="85" t="s">
        <v>5</v>
      </c>
      <c r="E85" s="8">
        <v>2572902</v>
      </c>
      <c r="F85" s="9">
        <v>3268028</v>
      </c>
      <c r="G85" s="9">
        <v>3604032</v>
      </c>
      <c r="H85" s="9">
        <v>3604032</v>
      </c>
      <c r="I85" s="10">
        <v>3604032</v>
      </c>
    </row>
    <row r="86" spans="1:9" x14ac:dyDescent="0.25">
      <c r="A86" s="132">
        <v>31</v>
      </c>
      <c r="B86" s="133"/>
      <c r="C86" s="134"/>
      <c r="D86" s="85" t="s">
        <v>6</v>
      </c>
      <c r="E86" s="8">
        <v>2565384</v>
      </c>
      <c r="F86" s="9">
        <v>3228996</v>
      </c>
      <c r="G86" s="9">
        <v>3565000</v>
      </c>
      <c r="H86" s="9">
        <v>3565000</v>
      </c>
      <c r="I86" s="10">
        <v>3565000</v>
      </c>
    </row>
    <row r="87" spans="1:9" x14ac:dyDescent="0.25">
      <c r="A87" s="132">
        <v>32</v>
      </c>
      <c r="B87" s="133"/>
      <c r="C87" s="134"/>
      <c r="D87" s="85" t="s">
        <v>14</v>
      </c>
      <c r="E87" s="8">
        <v>1960</v>
      </c>
      <c r="F87" s="9">
        <v>39032</v>
      </c>
      <c r="G87" s="9">
        <v>39032</v>
      </c>
      <c r="H87" s="9">
        <v>39032</v>
      </c>
      <c r="I87" s="10">
        <v>39032</v>
      </c>
    </row>
    <row r="88" spans="1:9" ht="38.450000000000003" customHeight="1" x14ac:dyDescent="0.25">
      <c r="A88" s="132">
        <v>37</v>
      </c>
      <c r="B88" s="133"/>
      <c r="C88" s="134"/>
      <c r="D88" s="85" t="s">
        <v>70</v>
      </c>
      <c r="E88" s="8">
        <v>5558</v>
      </c>
      <c r="F88" s="9">
        <v>0</v>
      </c>
      <c r="G88" s="9">
        <v>0</v>
      </c>
      <c r="H88" s="9">
        <v>0</v>
      </c>
      <c r="I88" s="10">
        <v>0</v>
      </c>
    </row>
    <row r="89" spans="1:9" s="87" customFormat="1" ht="25.5" x14ac:dyDescent="0.25">
      <c r="A89" s="135" t="s">
        <v>130</v>
      </c>
      <c r="B89" s="136"/>
      <c r="C89" s="137"/>
      <c r="D89" s="86" t="s">
        <v>131</v>
      </c>
      <c r="E89" s="83">
        <v>9990</v>
      </c>
      <c r="F89" s="79">
        <v>8000</v>
      </c>
      <c r="G89" s="79">
        <v>4000</v>
      </c>
      <c r="H89" s="79">
        <v>4000</v>
      </c>
      <c r="I89" s="79">
        <v>4000</v>
      </c>
    </row>
    <row r="90" spans="1:9" s="92" customFormat="1" x14ac:dyDescent="0.25">
      <c r="A90" s="138" t="s">
        <v>129</v>
      </c>
      <c r="B90" s="139"/>
      <c r="C90" s="140"/>
      <c r="D90" s="88" t="s">
        <v>74</v>
      </c>
      <c r="E90" s="89">
        <v>9990</v>
      </c>
      <c r="F90" s="90">
        <v>8000</v>
      </c>
      <c r="G90" s="90">
        <v>4000</v>
      </c>
      <c r="H90" s="90">
        <v>4000</v>
      </c>
      <c r="I90" s="91">
        <v>4000</v>
      </c>
    </row>
    <row r="91" spans="1:9" ht="25.5" x14ac:dyDescent="0.25">
      <c r="A91" s="129">
        <v>4</v>
      </c>
      <c r="B91" s="130"/>
      <c r="C91" s="131"/>
      <c r="D91" s="85" t="s">
        <v>7</v>
      </c>
      <c r="E91" s="8">
        <v>9900</v>
      </c>
      <c r="F91" s="9">
        <v>8000</v>
      </c>
      <c r="G91" s="9">
        <v>4000</v>
      </c>
      <c r="H91" s="9">
        <v>4000</v>
      </c>
      <c r="I91" s="10">
        <v>4000</v>
      </c>
    </row>
    <row r="92" spans="1:9" ht="25.5" x14ac:dyDescent="0.25">
      <c r="A92" s="132">
        <v>42</v>
      </c>
      <c r="B92" s="133"/>
      <c r="C92" s="134"/>
      <c r="D92" s="85" t="s">
        <v>72</v>
      </c>
      <c r="E92" s="8">
        <v>9900</v>
      </c>
      <c r="F92" s="9">
        <v>8000</v>
      </c>
      <c r="G92" s="9">
        <v>4000</v>
      </c>
      <c r="H92" s="9">
        <v>4000</v>
      </c>
      <c r="I92" s="10">
        <v>4000</v>
      </c>
    </row>
    <row r="94" spans="1:9" ht="15.75" x14ac:dyDescent="0.25">
      <c r="G94" s="93" t="s">
        <v>132</v>
      </c>
      <c r="H94" s="93"/>
    </row>
    <row r="95" spans="1:9" ht="15.75" x14ac:dyDescent="0.25">
      <c r="G95" s="93" t="s">
        <v>133</v>
      </c>
      <c r="H95" s="93"/>
    </row>
    <row r="96" spans="1:9" ht="15.75" x14ac:dyDescent="0.25">
      <c r="A96" s="93" t="s">
        <v>137</v>
      </c>
      <c r="B96" s="93"/>
      <c r="C96" s="93"/>
    </row>
    <row r="97" spans="1:3" ht="15.75" x14ac:dyDescent="0.25">
      <c r="A97" s="93" t="s">
        <v>138</v>
      </c>
      <c r="B97" s="93"/>
      <c r="C97" s="93"/>
    </row>
    <row r="98" spans="1:3" ht="15.75" x14ac:dyDescent="0.25">
      <c r="A98" s="93"/>
      <c r="B98" s="93"/>
      <c r="C98" s="93"/>
    </row>
    <row r="99" spans="1:3" ht="15.75" x14ac:dyDescent="0.25">
      <c r="A99" s="93" t="s">
        <v>139</v>
      </c>
      <c r="B99" s="93"/>
      <c r="C99" s="93"/>
    </row>
  </sheetData>
  <mergeCells count="91">
    <mergeCell ref="A64:C64"/>
    <mergeCell ref="A65:C65"/>
    <mergeCell ref="A59:C59"/>
    <mergeCell ref="A60:C60"/>
    <mergeCell ref="A61:C61"/>
    <mergeCell ref="A56:C56"/>
    <mergeCell ref="A57:C57"/>
    <mergeCell ref="A58:C58"/>
    <mergeCell ref="A62:C62"/>
    <mergeCell ref="A63:C63"/>
    <mergeCell ref="A51:C51"/>
    <mergeCell ref="A52:C52"/>
    <mergeCell ref="A53:C53"/>
    <mergeCell ref="A54:C54"/>
    <mergeCell ref="A55:C55"/>
    <mergeCell ref="A46:C46"/>
    <mergeCell ref="A47:C47"/>
    <mergeCell ref="A48:C48"/>
    <mergeCell ref="A49:C49"/>
    <mergeCell ref="A50:C50"/>
    <mergeCell ref="A41:C41"/>
    <mergeCell ref="A42:C42"/>
    <mergeCell ref="A43:C43"/>
    <mergeCell ref="A44:C44"/>
    <mergeCell ref="A45:C45"/>
    <mergeCell ref="A1:I1"/>
    <mergeCell ref="A3:C3"/>
    <mergeCell ref="A5:C5"/>
    <mergeCell ref="A6:C6"/>
    <mergeCell ref="A7:C7"/>
    <mergeCell ref="A4:C4"/>
    <mergeCell ref="A18:C18"/>
    <mergeCell ref="A19:C19"/>
    <mergeCell ref="A20:C20"/>
    <mergeCell ref="A26:C26"/>
    <mergeCell ref="A27:C27"/>
    <mergeCell ref="A21:C21"/>
    <mergeCell ref="A23:C23"/>
    <mergeCell ref="A22:C22"/>
    <mergeCell ref="A24:C24"/>
    <mergeCell ref="A25:C25"/>
    <mergeCell ref="A14:C14"/>
    <mergeCell ref="A15:C15"/>
    <mergeCell ref="A13:C13"/>
    <mergeCell ref="A16:C16"/>
    <mergeCell ref="A17:C17"/>
    <mergeCell ref="A8:C8"/>
    <mergeCell ref="A9:C9"/>
    <mergeCell ref="A10:C10"/>
    <mergeCell ref="A11:C11"/>
    <mergeCell ref="A12:C12"/>
    <mergeCell ref="A66:C66"/>
    <mergeCell ref="A67:C67"/>
    <mergeCell ref="A68:C68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74:C74"/>
    <mergeCell ref="A75:C75"/>
    <mergeCell ref="A77:C77"/>
    <mergeCell ref="A69:C69"/>
    <mergeCell ref="A70:C70"/>
    <mergeCell ref="A71:C71"/>
    <mergeCell ref="A72:C72"/>
    <mergeCell ref="A73:C73"/>
    <mergeCell ref="A83:C83"/>
    <mergeCell ref="A76:C76"/>
    <mergeCell ref="A78:C78"/>
    <mergeCell ref="A84:C84"/>
    <mergeCell ref="A85:C85"/>
    <mergeCell ref="A79:C79"/>
    <mergeCell ref="A80:C80"/>
    <mergeCell ref="A81:C81"/>
    <mergeCell ref="A82:C82"/>
    <mergeCell ref="A91:C91"/>
    <mergeCell ref="A92:C92"/>
    <mergeCell ref="A86:C86"/>
    <mergeCell ref="A87:C87"/>
    <mergeCell ref="A88:C88"/>
    <mergeCell ref="A89:C89"/>
    <mergeCell ref="A90:C90"/>
  </mergeCells>
  <pageMargins left="0.7" right="0.7" top="0.75" bottom="0.75" header="0.3" footer="0.3"/>
  <pageSetup paperSize="9" scale="7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1141B-7DC7-4FA6-9EE9-A357C47F998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28101-05A7-4C80-8D1D-576EADC6191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2024-12-17T09:57:16Z</cp:lastPrinted>
  <dcterms:created xsi:type="dcterms:W3CDTF">2022-08-12T12:51:27Z</dcterms:created>
  <dcterms:modified xsi:type="dcterms:W3CDTF">2024-12-17T10:02:02Z</dcterms:modified>
</cp:coreProperties>
</file>